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k\fud\VADOŠĀ IESTĀDE\ES FONDU IPD\ATVESELOSANAS FONDS\15.Majas_lapa\2024\06. Junijs\"/>
    </mc:Choice>
  </mc:AlternateContent>
  <xr:revisionPtr revIDLastSave="0" documentId="13_ncr:1_{77A93C7F-6796-4A00-B8D0-3DAF75FED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gums_pabeigts_ ESFondiem" sheetId="1" r:id="rId1"/>
    <sheet name="Maksājumi_status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4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7" i="1"/>
</calcChain>
</file>

<file path=xl/sharedStrings.xml><?xml version="1.0" encoding="utf-8"?>
<sst xmlns="http://schemas.openxmlformats.org/spreadsheetml/2006/main" count="2502" uniqueCount="543">
  <si>
    <t>Līgums_pabeigts_ ESFondiem</t>
  </si>
  <si>
    <t>Page by:</t>
  </si>
  <si>
    <t>Metrics: Finansēšanas plāna summa</t>
  </si>
  <si>
    <t>2. Komponente</t>
  </si>
  <si>
    <t>4. Reforma/Investīcija Kods</t>
  </si>
  <si>
    <t>4. Reforma/Investīcija Nosaukums</t>
  </si>
  <si>
    <t>Projekts Kods</t>
  </si>
  <si>
    <t>Projekts Nosaukums</t>
  </si>
  <si>
    <t>Projekts Līgumslēdzējs</t>
  </si>
  <si>
    <t>Projekta finansējuma saņēmējs</t>
  </si>
  <si>
    <t>Nozares ministrija</t>
  </si>
  <si>
    <t>Projektu_statusi</t>
  </si>
  <si>
    <t>Finansējuma avota veids</t>
  </si>
  <si>
    <t>Finansēšanas plāna summa</t>
  </si>
  <si>
    <t>Klimata pārmaiņas</t>
  </si>
  <si>
    <t>1.1.1.3.i</t>
  </si>
  <si>
    <t>Pilnveidota veloceļu infrastruktūra</t>
  </si>
  <si>
    <t>1.1.1.3.i.0/1/23/I/CFLA/001</t>
  </si>
  <si>
    <t>Reģionālas un pilsētas nozīmes veloinfrastruktūras izveide Rīgā un Pierīgā virzienos Rīga–Babīte–Piņķi, Rīga–Ulbroka, Rīga–Ķekava”</t>
  </si>
  <si>
    <t>Centrālā finanšu un līgumu aģentūra</t>
  </si>
  <si>
    <t>Rīgas valstspilsētas pašvaldība</t>
  </si>
  <si>
    <t>Satiksmes ministrija</t>
  </si>
  <si>
    <t>Līgums</t>
  </si>
  <si>
    <t>AF</t>
  </si>
  <si>
    <t>1.1.1.3.i.0/1/23/I/CFLA/004</t>
  </si>
  <si>
    <t>Reģionāla mēroga veloinfrastruktūras izveide Mārupes novadā</t>
  </si>
  <si>
    <t>Mārupes novada pašvaldība</t>
  </si>
  <si>
    <t>1.1.1.3.i.0/1/23/I/CFLA/002</t>
  </si>
  <si>
    <t>Maģistrālās veloceļa infrastruktūras būvniecība prioritārajā koridorā Rīga-Carnikava</t>
  </si>
  <si>
    <t>Ādažu novada pašvaldība</t>
  </si>
  <si>
    <t>1.1.1.3.i.0/1/23/I/CFLA/005</t>
  </si>
  <si>
    <t>Apvienota gājēju ceļa un veloceļa izbūve gar P4 (Ulbroka - apvedceļš A4) un P5 (Ulbroka - Saurieši)</t>
  </si>
  <si>
    <t>Ropažu novada pašvaldība</t>
  </si>
  <si>
    <t>1.1.1.3.i.0/1/23/I/CFLA/003</t>
  </si>
  <si>
    <t>Reģionāla mēroga veloinfrastruktūras attīstība Rīgas metropoles areālā, Ķekavas novadā</t>
  </si>
  <si>
    <t>Ķekavas novada pašvaldība</t>
  </si>
  <si>
    <t>1.2.1.1.i</t>
  </si>
  <si>
    <t>Daudzdzīvokļu māju energoefektivitātes uzlabošana un pāreja uz atjaunojamo energoresursu tehnoloģiju izmantošanu</t>
  </si>
  <si>
    <t>1.2.1.1.i.0/1/22/FI/EM/001</t>
  </si>
  <si>
    <t>Ekonomikas ministrija</t>
  </si>
  <si>
    <t>Akciju sabiedrība "Attīstības finanšu institūcija Altum"</t>
  </si>
  <si>
    <t>1.2.1.4.i</t>
  </si>
  <si>
    <t>Energoefektivitātes uzlabošana valsts sektora ēkās, t.sk. vēsturiskajās ēkās</t>
  </si>
  <si>
    <t>1.2.1.4.i.0/1/23/I/CFLA/001</t>
  </si>
  <si>
    <t>Energoefektivitātes uzlabošana MIKC " Nacionālā Mākslu vidusskola"  ēkās</t>
  </si>
  <si>
    <t>Mākslu izglītības kompetences centrs "Nacionālā Mākslu vidusskola"</t>
  </si>
  <si>
    <t>1.2.1.4.i.0/1/23/I/CFLA/002</t>
  </si>
  <si>
    <t>Energoefektivitātes paaugstināšana Amatu iela 6, Rīgā</t>
  </si>
  <si>
    <t>Valsts akciju sabiedrība "Valsts nekustamie īpašumi"</t>
  </si>
  <si>
    <t>1.2.1.4.i.0/1/23/I/CFLA/004</t>
  </si>
  <si>
    <t>Energoefektivitātes uzlabošana LNB repozitārijā Ropažu novada "Rakstos"</t>
  </si>
  <si>
    <t>Latvijas Nacionālā bibliotēka</t>
  </si>
  <si>
    <t>1.2.1.4.i.0/1/23/I/CFLA/009</t>
  </si>
  <si>
    <t>Energoefektivitātes pasākumi MIKC Latgales Mūzikas un mākslas vidusskolā</t>
  </si>
  <si>
    <t>Mākslu izglītības kompetences centrs "Latgales Mūzikas un mākslas vidusskola"</t>
  </si>
  <si>
    <t>1.2.1.4.i.0/1/23/I/CFLA/003</t>
  </si>
  <si>
    <t>Saules parks pašpatēriņa elektroenerģijas nodrošināšanai LNB</t>
  </si>
  <si>
    <t>1.2.1.4.i.0/1/23/I/CFLA/005</t>
  </si>
  <si>
    <t>Energoefektivitātes pasākumu veikšana Latvijas Nacionālās operas vēsturiskajā ēkā Aspazijas bulvārī 3, Rīgā</t>
  </si>
  <si>
    <t>Valsts sabiedrība ar ierobežotu atbildību "Latvijas Nacionālā opera un balets"</t>
  </si>
  <si>
    <t>1.2.1.4.i.0/1/23/I/CFLA/007</t>
  </si>
  <si>
    <t>Energoefektivitātes paaugstināšana ēkā Slokas ielā 16, Rīgā</t>
  </si>
  <si>
    <t>1.2.1.4.i.0/1/23/I/CFLA/008</t>
  </si>
  <si>
    <t>Energoefektivitātes paaugstināšana ēkā Bezdelīgu ielā 1a, Rīgā</t>
  </si>
  <si>
    <t>1.2.1.4.i.0/1/23/I/CFLA/006</t>
  </si>
  <si>
    <t>Energoefektivitātes paaugstināšana Latvijas Etnogrāfiskā brīvdabas muzeja ēkā Bonaventuras ielā 10, Rīgā</t>
  </si>
  <si>
    <t>1.2.1.5.i</t>
  </si>
  <si>
    <t>Elektroenerģijas pārvades un sadales tīklu modernizācija</t>
  </si>
  <si>
    <t>1.2.1.5.i.0/1/22/I/EM/002</t>
  </si>
  <si>
    <t>AS "Sadales tīkls" elektroenerģijas sadales sistēmas modernizācija</t>
  </si>
  <si>
    <t>Akciju sabiedrība "Sadales tīkls"</t>
  </si>
  <si>
    <t>1.2.1.5.i.0/1/22/I/EM/001</t>
  </si>
  <si>
    <t>AS "Augstsprieguma tīkls" elektroenerģijas pārvades sistēmas attīstība un modernizācija</t>
  </si>
  <si>
    <t>Akciju sabiedrība "Augstsprieguma tīkls"</t>
  </si>
  <si>
    <t>1.3.1.1.i</t>
  </si>
  <si>
    <t>Katastrofu pārvaldības sistēmas adaptācija klimata pārmaiņām, glābšanas un ātrās reaģēšanas dienesti</t>
  </si>
  <si>
    <t>1.3.1.1.i.0/1/23/I/IEM/001</t>
  </si>
  <si>
    <t>“Glābšanas dienestu kapacitātes stiprināšana, īpaši Valsts ugunsdzēsības un glābšanas dienesta infrastruktūras un materiāltehniskās bāzes modernizācija”</t>
  </si>
  <si>
    <t>Iekšlietu ministrija</t>
  </si>
  <si>
    <t>Nodrošinājuma valsts aģentūra</t>
  </si>
  <si>
    <t>1.3.1.2.i</t>
  </si>
  <si>
    <t>Investīcijas plūdu risku mazināšanas infrastruktūrā</t>
  </si>
  <si>
    <t>1.3.1.2.i.0/1/23/I/LAD/001</t>
  </si>
  <si>
    <t>Valsts meliorācijas sistēmas Bernātu poldera aizsargdambja D-1, meliorācijas kadastra numurs 647978001001, pik.00/00 - 53/47, Nīcas un Otaņķu pagastā Dienvidkurzemes novadā atjaunošana</t>
  </si>
  <si>
    <t>Lauku atbalsta dienests</t>
  </si>
  <si>
    <t>Valsts sabiedrība ar ierobežotu atbildību "Zemkopības ministrijas nekustamie īpašumi"</t>
  </si>
  <si>
    <t>Zemkopības ministrija</t>
  </si>
  <si>
    <t>1.3.1.2.i.0/1/23/I/LAD/002</t>
  </si>
  <si>
    <t>Valsts meliorācijas sistēmas Ratnieku-Biteslejas poldera aizsargdambja D-1, meliorācijas kadastra kods D39420:003001, pik. 00/00-34/00 Salas pagastā, Mārupes novadā atjaunošana</t>
  </si>
  <si>
    <t>1.3.1.2.i.0/1/23/I/LAD/003</t>
  </si>
  <si>
    <t>Valsts meliorācijas sistēmas Straupciema poldera aizsargdambja D-2, meliorācijas kadastra kods D39420:004002, pik. 00/00-40/33 Salas pagastā, Mārupes novadā atjaunošana</t>
  </si>
  <si>
    <t>1.3.1.2.i.0/1/23/I/LAD/005</t>
  </si>
  <si>
    <t>Valsts meliorācijas sistēmas Auces poldera aizsargdambja D-2, meliorācijas kadastra kods D30460:001001, pik. 00/00-39/03 Līvbērzes pagastā, Jelgavas novadā atjaunošana</t>
  </si>
  <si>
    <t>1.3.1.2.i.0/1/23/I/LAD/004</t>
  </si>
  <si>
    <t>Rīgas HES ūdenskrātuves inženieraizsardzības Ogres-1 poldera aizsargdambja D-1, pik. 0/00 – 9/50, meliorācijas kadastra nr. 740201001001 Ogres pilsētā Ogres novadā atjaunošana</t>
  </si>
  <si>
    <t>1.3.1.2.i.0/1/23/I/LAD/006</t>
  </si>
  <si>
    <t>Valsts nozīmes ūdensnotekas Bārta, meliorācijas kadastra numurs 3428:01, pik.53/00 - 98/40 un Bārtas labā krasta aizsargdambja, meliorācijas kadastra kods D27570:002003, pik.00/00 - 51/55 Nīcas un Otaņķu pagastā, Dienvidkurzemes novadā atjaunošana</t>
  </si>
  <si>
    <t>1.3.1.2.i.0/1/24/I/LAD/007</t>
  </si>
  <si>
    <t>Valsts nozīmes ūdensnotekas Meirānu kanāls, meliorācijas kadastra nr. 4234:01, pik. 00/00-113/33 Madonas novadā atjaunošana</t>
  </si>
  <si>
    <t>1.3.1.2.i.0/1/24/I/LAD/008</t>
  </si>
  <si>
    <t>Valsts meliorācijas sistēmas Ķūļciema poldera sūkņu stacijas, meliorācijas kadastra kods S51470:001001, Ķūļciema pagastā, Talsu novadā pārbūve</t>
  </si>
  <si>
    <t>1.3.1.2.i.0/1/24/I/LAD/013</t>
  </si>
  <si>
    <t>Valsts meliorācijas sistēmas Rēzeknes kreisā krasta dambja D-1, meliorācijas kadastra numurs 0780274003001, pik.00/00-90/40 Rēzeknes novadā atjaunošana</t>
  </si>
  <si>
    <t>1.3.1.2.i.0/1/24/I/LAD/010</t>
  </si>
  <si>
    <t>Valsts meliorācijas sistēmas Vārpas poldera aizsargdambja D-1, meliorācijas kadastra kods D30460:005001, pik. 00/00-86/24 Līvbērzes pagastā, Jelgavas novadā atjaunošana</t>
  </si>
  <si>
    <t>1.3.1.2.i.0/1/24/I/LAD/009</t>
  </si>
  <si>
    <t>Valsts meliorācijas sistēmas Upatu poldera sūkņu stacijas, meliorācijas kadastra kods S56460:001001, Ugāles pagastā, Ventspils novadā pārbūve</t>
  </si>
  <si>
    <t>1.3.1.2.i.0/1/24/I/LAD/011</t>
  </si>
  <si>
    <t>Valsts meliorācijas sistēmas Mazās Juglas poldera aizsargdambja D-1, meliorācijas kadastra kods D44420:001001 pik. 00/00-20/10 Stopiņu pagastā, Ropažu novadā atjaunošana</t>
  </si>
  <si>
    <t>1.3.1.2.i.0/1/24/I/LAD/014</t>
  </si>
  <si>
    <t>Valsts meliorācijas sistēmas Ošas 1 poldera aizsargdambja D-1, meliorācijas kadastra numurs 0761266001001, pik.00/00-103/70, valsts meliorācijas sistēmas Ošas 2 poldera aizsargdambja D-1, meliorācijas kadastra numurs 0761266002001, pik. 00/00-15/42 un valsts meliorācijas sistēmas Ošas 2 poldera aizsargdambja D-2, meliorācijas kadastra numurs 0761266002002, pik. 00/00-78/72 Rožupes pagastā, Līvānu novadā atjaunošana</t>
  </si>
  <si>
    <t>1.3.1.2.i.0/1/24/I/LAD/012</t>
  </si>
  <si>
    <t>Valsts meliorācijas sistēmas Reiņa poldera sūkņu stacijas, meliorācijas kadastra kods S27560:004001, Nīcas pagastā, Dienvidkurzemes novadā pārbūve</t>
  </si>
  <si>
    <t>1.3.1.2.i.0/1/24/I/LAD/015</t>
  </si>
  <si>
    <t>Valsts meliorācijas sistēmas Jāņupītes poldera sūkņu stacijas, meliorācijas kadastra kods S39420:001001 Salas pagastā, Mārupes novadā pārbūve</t>
  </si>
  <si>
    <t>Digitālā pārveide</t>
  </si>
  <si>
    <t>2.2.1.1.i</t>
  </si>
  <si>
    <t>Atbalsts digitālās inovācijas centru un reģionālo kontaktpunktu izveidei</t>
  </si>
  <si>
    <t>2.2.1.1.i.0/1/23/I/CFLA/002</t>
  </si>
  <si>
    <t>Latvijas Digitālais akselerators</t>
  </si>
  <si>
    <t>Biedrība "Latvijas Digitālais akselerators"</t>
  </si>
  <si>
    <t>2.2.1.1.i.0/1/23/I/CFLA/001</t>
  </si>
  <si>
    <t>EDIC: atbalsts digitalizācijai un mākslīgā intelekta attīstībai Latvijā</t>
  </si>
  <si>
    <t>"Latvijas Informācijas tehnoloģiju klasteris"</t>
  </si>
  <si>
    <t>2.2.1.2.i</t>
  </si>
  <si>
    <t>Atbalsts procesu digitalizācijai komercdarbībā</t>
  </si>
  <si>
    <t>2.2.1.2.i.0/1/23/I/EM/001</t>
  </si>
  <si>
    <t>Atbalsts procesu digitalizācijai</t>
  </si>
  <si>
    <t>Latvijas Investīciju un attīstības aģentūra</t>
  </si>
  <si>
    <t>2.2.1.4.i</t>
  </si>
  <si>
    <t>Finanšu instrumenti komersantu digitālās transformācijas veicināšanai</t>
  </si>
  <si>
    <t>2.2.1.4.i.0/1/22/FI/EM/001</t>
  </si>
  <si>
    <t>Kombinētie finanšu instrumenti komersantu digitālās transformācijas veicināšanai</t>
  </si>
  <si>
    <t>2.3.1.1.i</t>
  </si>
  <si>
    <t>Augsta līmeņa digitālo prasmju apguves nodrošināšana</t>
  </si>
  <si>
    <t>2.3.1.1.i.0/1/22/I/CFLA/001</t>
  </si>
  <si>
    <t>Kvantu tehnoloģiju iniciatīva</t>
  </si>
  <si>
    <t>Latvijas Universitāte</t>
  </si>
  <si>
    <t>Izglītības un zinātnes ministrija</t>
  </si>
  <si>
    <t>2.3.1.1.i.0/1/22/I/CFLA/002</t>
  </si>
  <si>
    <t>Valodu tehnoloģiju iniciatīva</t>
  </si>
  <si>
    <t>2.3.1.1.i.0/1/22/I/CFLA/003</t>
  </si>
  <si>
    <t>Augsta līmeņa digitālo prasmju apguve Latvijā augstas veiktspējas skaitļošanas tehnoloģiju jomā</t>
  </si>
  <si>
    <t>Rīgas Tehniskā universitāte</t>
  </si>
  <si>
    <t>2.3.1.4.i</t>
  </si>
  <si>
    <t>Individuālo mācību kontu pieejas attīstība</t>
  </si>
  <si>
    <t>2.3.1.4.i.0/1/23/I/CFLA/001</t>
  </si>
  <si>
    <t>Valsts izglītības attīstības aģentūra</t>
  </si>
  <si>
    <t>2.3.2.1.i</t>
  </si>
  <si>
    <t>Digitālās prasmes iedzīvotājiem, t.sk. jauniešiem</t>
  </si>
  <si>
    <t>2.3.2.1.i.0/1/23/I/CFLA/001</t>
  </si>
  <si>
    <t>Sabiedrības digitālo prasmju attīstība</t>
  </si>
  <si>
    <t>Latvijas Republikas Vides aizsardzības un reģionālās attīstības ministrija</t>
  </si>
  <si>
    <t>2.3.2.1.i.0/1/23/I/CFLA/002</t>
  </si>
  <si>
    <t>“Digitālā darba ar jaunatni sistēmas attīstība pašvaldībās”</t>
  </si>
  <si>
    <t>Jaunatnes starptautisko programmu aģentūra</t>
  </si>
  <si>
    <t>2.3.2.2.i</t>
  </si>
  <si>
    <t>Valsts un pašvaldību digitālās transformācijas prasmju un spēju attīstība</t>
  </si>
  <si>
    <t>2.3.2.2.i.0/1/23/I/VARAM/001</t>
  </si>
  <si>
    <t>Publiskās pārvaldes digitālā akadēmija</t>
  </si>
  <si>
    <t>Vides aizsardzības un reģionālās attīstības ministrija</t>
  </si>
  <si>
    <t>Valsts administrācijas skola</t>
  </si>
  <si>
    <t>2.3.2.3.i</t>
  </si>
  <si>
    <t>Digitālās plaisas mazināšana sociāli neaizsargātajām grupām un izglītības iestādēs</t>
  </si>
  <si>
    <t xml:space="preserve">2.3.2.3.i.0/1/23/I/CFLA/001 </t>
  </si>
  <si>
    <t>Nevienlīdzības mazināšana</t>
  </si>
  <si>
    <t>3.1.1.1.i</t>
  </si>
  <si>
    <t>Valsts reģionālo un vietējo autoceļu tīkla uzlabošana</t>
  </si>
  <si>
    <t>3.1.1.1.i.0/1/22/I/VARAM/001</t>
  </si>
  <si>
    <t>3.1.1.2.i</t>
  </si>
  <si>
    <t>Pašvaldību kapacitātes stiprināšana to darbības efektivitātes un kvalitātes uzlabošanai</t>
  </si>
  <si>
    <t>3.1.1.2.i.0/1/22/I/VARAM/001</t>
  </si>
  <si>
    <t>3.1.1.3.i</t>
  </si>
  <si>
    <t>Investīcijas uzņēmējdarbības publiskajā infrastruktūrā industriālo parku un teritoriju attīstīšanai reģionos</t>
  </si>
  <si>
    <t>3.1.1.3.i.0/1/23/A/CFLA/007</t>
  </si>
  <si>
    <t>Austrumlatvijas viedo tehnoloģiju un pētniecības centra (ALTOP) Industriālā parka izveide</t>
  </si>
  <si>
    <t>Daugavpils valstspilsētas pašvaldība</t>
  </si>
  <si>
    <t>3.1.1.3.i.0/1/23/A/CFLA/008</t>
  </si>
  <si>
    <t>Valmieras Industriālā parka attīstība</t>
  </si>
  <si>
    <t>Valmieras novada pašvaldība</t>
  </si>
  <si>
    <t>3.1.1.3.i.0/1/23/A/CFLA/009</t>
  </si>
  <si>
    <t>Nacionālas nozīmes industriālā parka izveide Ventspilī</t>
  </si>
  <si>
    <t>Ventspils valstspilsētas pašvaldības iestāde "Ventspils osta"</t>
  </si>
  <si>
    <t>3.1.1.3.i.0/1/23/A/CFLA/003</t>
  </si>
  <si>
    <t>Zemgales industriālā parka attīstība, I kārta</t>
  </si>
  <si>
    <t>Jelgavas valstspilsētas pašvaldības iestāde "Centrālā pārvalde"</t>
  </si>
  <si>
    <t>3.1.1.3.i.0/1/23/A/CFLA/004</t>
  </si>
  <si>
    <t>Liepājas industriālā parka teritorijas attīstība 1.kārta</t>
  </si>
  <si>
    <t>Liepājas speciālās ekonomiskās zonas pārvalde</t>
  </si>
  <si>
    <t>3.1.1.4.i</t>
  </si>
  <si>
    <t>Finansēšanas fonda izveide zemas īres mājokļu būvniecībai</t>
  </si>
  <si>
    <t>3.1.1.4.i.0/1/22/I/EM/001</t>
  </si>
  <si>
    <t>3.1.1.6.i</t>
  </si>
  <si>
    <t>Pašvaldību autonomo funkciju un no tām izrietošo pārvaldes uzdevumu izpildei nepieciešamo bezemisiju transportlīdzekļu iegāde</t>
  </si>
  <si>
    <t>3.1.1.6.i.0/1/23/A/CFLA/010</t>
  </si>
  <si>
    <t>Elektroautobusa un tā uzlādes iekārtas iegāde Smiltenes novada skolēnu pārvadāšanai</t>
  </si>
  <si>
    <t>Smiltenes novada pašvaldība</t>
  </si>
  <si>
    <t>3.1.1.6.i.0/1/23/A/CFLA/015</t>
  </si>
  <si>
    <t>Bezemisiju transporta līdzekļu iegāde Bauskas novadā.</t>
  </si>
  <si>
    <t>Bauskas novada pašvaldība</t>
  </si>
  <si>
    <t>3.1.1.6.i.0/1/23/A/CFLA/005</t>
  </si>
  <si>
    <t>Elektroautobusu iegāde izglītojamo mobilitātes veicināšanai un skolu tīkla sasniedzamības nodrošināšanai Alūksnes novadā</t>
  </si>
  <si>
    <t>Alūksnes novada pašvaldība</t>
  </si>
  <si>
    <t>3.1.1.6.i.0/1/23/A/CFLA/002</t>
  </si>
  <si>
    <t>Elektroautobusa iegāde Rēzeknes novada pašvaldībā</t>
  </si>
  <si>
    <t>Rēzeknes novada pašvaldība</t>
  </si>
  <si>
    <t>3.1.1.6.i.0/1/23/A/CFLA/011</t>
  </si>
  <si>
    <t>Bezizmešu transporta līdzekļu iegāde Dienvidkurzemes novada pašvaldības skolēnu pārvadājumu nodrošināšanai</t>
  </si>
  <si>
    <t>Dienvidkurzemes novada pašvaldība</t>
  </si>
  <si>
    <t>3.1.1.6.i.0/1/23/A/CFLA/007</t>
  </si>
  <si>
    <t>Madonas  novada pašvaldības funkciju īstenošanai un pakalpojumu sniegšanai nepieciešamo bezemisiju transportlīdzekļu iegāde.</t>
  </si>
  <si>
    <t>Madonas novada pašvaldība</t>
  </si>
  <si>
    <t>3.1.1.6.i.0/1/23/A/CFLA/009</t>
  </si>
  <si>
    <t>Preiļu novada pašvaldības funkciju īstenošanai un pakalpojumu sniegšanai nepieciešamo bezemisiju transportlīdzekļa iegāde</t>
  </si>
  <si>
    <t>Preiļu novada pašvaldība</t>
  </si>
  <si>
    <t>3.1.1.6.i.0/1/23/A/CFLA/001</t>
  </si>
  <si>
    <t>Divu bezemisiju transportlīdzekļu iegāde Saldus novada pašvaldībā</t>
  </si>
  <si>
    <t>Saldus novada pašvaldība</t>
  </si>
  <si>
    <t>3.1.1.6.i.0/1/23/A/CFLA/003</t>
  </si>
  <si>
    <t>Elektriskā autobusa iegāde skolēnu pārvadāšanai Saulkrastu novadā</t>
  </si>
  <si>
    <t>Saulkrastu novada pašvaldība</t>
  </si>
  <si>
    <t>3.1.1.6.i.0/1/23/A/CFLA/004</t>
  </si>
  <si>
    <t>Elektrotransporta un uzlādes stacijas iegāde Ogres novada pašvaldības skolēnu mobilitātes veicināšanai</t>
  </si>
  <si>
    <t>Ogres novada pašvaldība</t>
  </si>
  <si>
    <t>3.1.1.6.i.0/1/23/A/CFLA/006</t>
  </si>
  <si>
    <t>Bezemisiju transporta līdzekļa iegāde izglītojamo mobilitātes un skolu tīkla sasniedzamības nodrošināšanai Dobeles novadā</t>
  </si>
  <si>
    <t>Dobeles novada pašvaldība</t>
  </si>
  <si>
    <t>3.1.1.6.i.0/1/23/A/CFLA/008</t>
  </si>
  <si>
    <t>Bezemisiju autobusa iegāde Jēkabpils novada pašvaldības izglītojamo mobilitātes nodrošināšanai, veicinot skolu tīkla sasniedzamību</t>
  </si>
  <si>
    <t>Jēkabpils novada pašvaldība</t>
  </si>
  <si>
    <t>3.1.1.6.i.0/1/23/A/CFLA/013</t>
  </si>
  <si>
    <t>Bezemisiju transportlīdzekļa iegāde izglītojamo mobilitātes un skolu tīkla sasniedzamības nodrošināšanai Jelgavas novadā</t>
  </si>
  <si>
    <t>Jelgavas novada pašvaldība</t>
  </si>
  <si>
    <t>3.1.1.6.i.0/1/23/A/CFLA/014</t>
  </si>
  <si>
    <t>Augšdaugavas novada pašvaldības funkciju īstenošanai un pakalpojumu sniegšanai nepieciešamo bezemisiju transportlīdzekļu iegāde</t>
  </si>
  <si>
    <t>Augšdaugavas novada pašvaldības Centrālā pārvalde</t>
  </si>
  <si>
    <t>3.1.1.6.i.0/1/23/A/CFLA/017</t>
  </si>
  <si>
    <t>Bezemisiju transportlīdzekļa iegāde skolēnu pārvadāšanai Balvu novadā</t>
  </si>
  <si>
    <t>Balvu novada pašvaldība</t>
  </si>
  <si>
    <t>3.1.2.2.i</t>
  </si>
  <si>
    <t>Prognozēšanas rīka izstrāde</t>
  </si>
  <si>
    <t>3.1.2.2.i.0/1/22/I/LM/001</t>
  </si>
  <si>
    <t>Investīcijas projekts “Prognozēšanas rīka izstrāde sociālās apdrošināšanas sistēmas 
ilgtermiņa prognozēm, sistēmas ilgtermiņa 
stabilitātes izvērtēšanai un nodrošināšanai”.</t>
  </si>
  <si>
    <t>Labklājības ministrija</t>
  </si>
  <si>
    <t>3.1.2.4.i</t>
  </si>
  <si>
    <t>Sociālās un profesionālās rehabilitācijas pakalpojumu sinerģiska attīstība cilvēku ar funkcionāliem traucējumiem drošumspējas veicināšanai</t>
  </si>
  <si>
    <t>3.1.2.4.i.0/1/22/I/LM/001</t>
  </si>
  <si>
    <t>RAITI: Rehabilitācija. Atbalsts. Iekļaušana. TālākIzglītība.</t>
  </si>
  <si>
    <t xml:space="preserve">Sociālās integrācijas valsts aģentūra </t>
  </si>
  <si>
    <t>3.1.2.5.i</t>
  </si>
  <si>
    <t>Bezdarbnieku, darba meklētāju un bezdarba riskam pakļauto personu iesaiste darba tirgū</t>
  </si>
  <si>
    <t>3.1.2.5.i.0/1/23/I/CFLA/001</t>
  </si>
  <si>
    <t>Prasmju pilnveide pieaugušajiem</t>
  </si>
  <si>
    <t>Nodarbinātības valsts aģentūra</t>
  </si>
  <si>
    <t>Veselība</t>
  </si>
  <si>
    <t>4.1.1.1.i</t>
  </si>
  <si>
    <t>Atbalsts sabiedrības veselības pētījumu veikšanai</t>
  </si>
  <si>
    <t>4.1.1.1.i.0/1/22/I/VM/001</t>
  </si>
  <si>
    <t>Slimību profilakses un kontroles centra organizētie sabiedrības veselības pētījumi</t>
  </si>
  <si>
    <t>Veselības ministrija</t>
  </si>
  <si>
    <t>Slimību profilakses un kontroles centrs</t>
  </si>
  <si>
    <t>4.1.1.2.i</t>
  </si>
  <si>
    <t>Atbalsts universitātes un reģionālo slimnīcu veselības aprūpes infrastruktūras stiprināšanai</t>
  </si>
  <si>
    <t>4.1.1.2.i.0/1/22/I/CFLA/001</t>
  </si>
  <si>
    <t>SIA “Ziemeļkurzemes reģionālā slimnīca” veselības aprūpes infrastruktūras stiprināšana</t>
  </si>
  <si>
    <t>SIA "Ziemeļkurzemes reģionālā slimnīca"</t>
  </si>
  <si>
    <t>4.1.1.2.i.0/1/22/I/CFLA/002</t>
  </si>
  <si>
    <t>SIA “Rīgas Austrumu klīniskā universitātes slimnīca” infekciju slimību un plaušu veselības korpusa būvniecība</t>
  </si>
  <si>
    <t>SIA "Rīgas Austrumu klīniskā universitātes slimnīca"</t>
  </si>
  <si>
    <t>4.1.1.2.i.0/1/22/I/CFLA/008</t>
  </si>
  <si>
    <t>SIA “RĒZEKNES SLIMNĪCA” veselības aprūpes infrastruktūras stiprināšana, lai nodrošinātu visaptverošu ilgtspējīgu integrētu veselības pakalpojumu, mazinātu infekciju slimību izplatību, epidemioloģisko prasību nodrošināšanā</t>
  </si>
  <si>
    <t>Sabiedrība ar ierobežotu atbildību "RĒZEKNES SLIMNĪCA"</t>
  </si>
  <si>
    <t>4.1.1.2.i.0/1/22/I/CFLA/003</t>
  </si>
  <si>
    <t>Infrastruktūras attīstība SIA "Liepājas reģionālā slimnīca", iegādājoties modernu lineāro paātrinātāju</t>
  </si>
  <si>
    <t>Sabiedrība ar ierobežotu atbildību "LIEPĀJAS REĢIONĀLĀ SLIMNĪCA"</t>
  </si>
  <si>
    <t>Pabeigts</t>
  </si>
  <si>
    <t>4.1.1.2.i.0/1/22/I/CFLA/004</t>
  </si>
  <si>
    <t>Mūsdienīgas infrastruktūras attīstība integrētu veselības aprūpes pakalpojumu nodrošināšanai P. Stradiņa slimnīcā</t>
  </si>
  <si>
    <t>Valsts sabiedrība ar ierobežotu atbildību "Paula Stradiņa klīniskā universitātes slimnīca"</t>
  </si>
  <si>
    <t>4.1.1.2.i.0/1/22/I/CFLA/005</t>
  </si>
  <si>
    <t>Vidzemes slimnīcas Rehabilitācijas centra pārbūve, nodrošinot visaptverošu un ilgtspējīgu rehabilitācijas pakalpojumu sniegšanu epidemioloģiski drošā vidē.</t>
  </si>
  <si>
    <t>Sabiedrība ar ierobežotu atbildību "Vidzemes slimnīca"</t>
  </si>
  <si>
    <t>4.1.1.2.i.0/1/22/I/CFLA/006</t>
  </si>
  <si>
    <t>VSIA “Bērnu klīniskā universitātes slimnīca” integrētās veselības aprūpes sistēmas attīstība</t>
  </si>
  <si>
    <t>Valsts sabiedrība ar ierobežotu atbildību "Bērnu klīniskā universitātes slimnīca"</t>
  </si>
  <si>
    <t>4.1.1.2.i.0/1/22/I/CFLA/007</t>
  </si>
  <si>
    <t>SIA “Jēkabpils reģionālā slimnīca” integrētas veselības pakalpojumu nodrošināšana</t>
  </si>
  <si>
    <t>Sabiedrība ar ierobežotu atbildību "Jēkabpils reģionālā slimnīca"</t>
  </si>
  <si>
    <t>4.1.1.2.i.0/1/22/I/CFLA/009</t>
  </si>
  <si>
    <t>Daugavpils reģionālās slimnīcas veselības aprūpes infrastruktūras stiprināšana, pilnveidojot veselības aprūpes pakalpojumu onkoloģijas jomā</t>
  </si>
  <si>
    <t>Sabiedrība ar ierobežotu atbildību "Daugavpils reģionālā slimnīca"</t>
  </si>
  <si>
    <t>4.1.1.2.i.0/1/22/I/CFLA/010</t>
  </si>
  <si>
    <t>Infrastruktūras attīstība SIA “Jelgavas pilsētas slimnīcas”</t>
  </si>
  <si>
    <t>SIA "JELGAVAS PILSĒTAS SLIMNĪCA"</t>
  </si>
  <si>
    <t>4.1.1.3.i</t>
  </si>
  <si>
    <t>Atbalsts sekundāro ambulatoro pakalpojumu sniedzēju veselības aprūpes infrastruktūras stiprināšanai</t>
  </si>
  <si>
    <t>4.1.1.3.i.0/1/23/I/CFLA/003</t>
  </si>
  <si>
    <t>SIA "Krāslavas slimnīca" veselības aprūpes infrastruktūras stiprināšana</t>
  </si>
  <si>
    <t>Sabiedrība ar ierobežotu atbildību "Krāslavas slimnīca"</t>
  </si>
  <si>
    <t>4.1.1.3.i.0/1/23/I/CFLA/019</t>
  </si>
  <si>
    <t>SIA “Bauskas slimnīca” sekundāro ambulatoro pakalpojumu uzlabošana</t>
  </si>
  <si>
    <t>SIA "Bauskas slimnīca"</t>
  </si>
  <si>
    <t>4.1.1.3.i.0/1/23/I/CFLA/001</t>
  </si>
  <si>
    <t>SIA “Dobeles un apkārtnes slimnīca” ambulatoro pakalpojumu infrastruktūras attīstība, infekciju slimību ierobežošana, ilgspējīgas integrētas veselības aprūpes pakalpojumu kvalitātes, pieejamības uzlabošana un stiprināšana</t>
  </si>
  <si>
    <t>SIA "Dobeles un apkārtnes slimnīca"</t>
  </si>
  <si>
    <t>4.1.1.3.i.0/1/23/I/CFLA/024</t>
  </si>
  <si>
    <t>Medicīnas  un informācijas tehnoloģiju iegāde sekundāro ambulatoro pakalpojumu infrastruktūras stiprināšanai SIA "Valmieras veselības centrs"</t>
  </si>
  <si>
    <t>"VALMIERAS VESELĪBAS CENTRS" SIA</t>
  </si>
  <si>
    <t>4.1.1.3.i.0/1/23/I/CFLA/006</t>
  </si>
  <si>
    <t>Siguldas slimnīcas veselības aprūpes infrastruktūras stiprināšana</t>
  </si>
  <si>
    <t>SIA "Siguldas slimnīca"</t>
  </si>
  <si>
    <t>4.1.1.3.i.0/1/23/I/CFLA/020</t>
  </si>
  <si>
    <t>Veselības aprūpes pakalpojumu sniegšanas infrastruktūras stiprināšana Krāslavas novada Veselības un sociālo pakalpojumu centrā "Dagda"</t>
  </si>
  <si>
    <t xml:space="preserve">Krāslavas novada Veselības un sociālo pakalpojumu centrs "Dagda" </t>
  </si>
  <si>
    <t>4.1.1.3.i.0/1/23/I/CFLA/036</t>
  </si>
  <si>
    <t>Infrastruktūras uzlabošana SIA "Ludzas medicīnas centrs" ambulatoro veselības aprūpes pakalpojumu nodrošināšanai</t>
  </si>
  <si>
    <t>Sabiedrība ar ierobežotu atbildību "Ludzas medicīnas centrs"</t>
  </si>
  <si>
    <t>4.1.1.3.i.0/1/23/I/CFLA/030</t>
  </si>
  <si>
    <t>Cēsu klīnikas Bērnu veselības centra dienas stacionāra un rehabilitācijas pakalpojuma pilnveidošana un infrastruktūras atjaunošana</t>
  </si>
  <si>
    <t>Sabiedrība ar ierobežotu atbildību "CĒSU KLĪNIKA"</t>
  </si>
  <si>
    <t>4.1.1.3.i.0/1/23/I/CFLA/009</t>
  </si>
  <si>
    <t>Ventilācijas sistēmas uzlabošana SIA "Kuldīgas slimnīca" ilgtspējīgu un integrētu veselības pakalpojumu nodrošināšanai epidemioloģiski drošā vidē</t>
  </si>
  <si>
    <t>Sabiedrība ar ierobežotu atbildību "Kuldīgas slimnīca"</t>
  </si>
  <si>
    <t>4.1.1.3.i.0/1/23/I/CFLA/004</t>
  </si>
  <si>
    <t>Sonogrāfa iegāde ambulatoro pakalpojumu pieejamības uzlabošanai</t>
  </si>
  <si>
    <t>Sabiedrība ar ierobežotu atbildību "Jūrmalas slimnīca"</t>
  </si>
  <si>
    <t>4.1.1.3.i.0/1/23/I/CFLA/007</t>
  </si>
  <si>
    <t>SIA "Rīgas 1.slimnīcas" infrastruktūras stiprināšana, veicot dienas stacionāra nodaļu renovāciju, lai nodrošinātu visaptverošu ilgtspējīgu integrētu veselības pakalpojumu, mazinātu infekciju slimību izplatību un nodrošinātu epidemioloģiskās prasības</t>
  </si>
  <si>
    <t>SIA "Rīgas 1. slimnīca"</t>
  </si>
  <si>
    <t>4.1.1.3.i.0/1/23/I/CFLA/034</t>
  </si>
  <si>
    <t>Madonas novada pašvaldības SIA “Madonas slimnīca” infrastruktūras uzlabošana, nodrošinot ilgtspējīgus integrētus veselības pakalpojumus</t>
  </si>
  <si>
    <t>Madonas novada pašvaldības SIA "Madonas slimnīca"</t>
  </si>
  <si>
    <t>4.1.1.3.i.0/1/23/I/CFLA/002</t>
  </si>
  <si>
    <t>Pašvaldības SIA “Ventspils poliklīnika” sekundārās ambulatorās veselības aprūpes pakalpojumu attīstība</t>
  </si>
  <si>
    <t>Pašvaldības SIA "Ventspils poliklīnika"</t>
  </si>
  <si>
    <t>4.1.1.3.i.0/1/23/I/CFLA/032</t>
  </si>
  <si>
    <t>Ilgtspējīgu integrētu veselības pakalpojumu ieviešana PSIA "ĀDAŽU SLIMNĪCA"</t>
  </si>
  <si>
    <t>Pašvaldības sabiedrība ar ierobežotu atbildību "ĀDAŽU SLIMNĪCA"</t>
  </si>
  <si>
    <t>4.1.1.3.i.0/1/23/I/CFLA/028</t>
  </si>
  <si>
    <t>Magnētiskās rezonanses iekārtas iegāde SIA "Dziedniecība"</t>
  </si>
  <si>
    <t>Sabiedrība ar ierobežotu atbildību "Dziedniecība"</t>
  </si>
  <si>
    <t>4.1.1.3.i.0/1/23/I/CFLA/026</t>
  </si>
  <si>
    <t>Rentgena iekārtas iegāde SIA "Možums-1"</t>
  </si>
  <si>
    <t>Sabiedrība ar ierobežotu atbildību "MOŽUMS-1"</t>
  </si>
  <si>
    <t>4.1.1.3.i.0/1/23/I/CFLA/025</t>
  </si>
  <si>
    <t>Ultrasonogrāfijas iekārtu iegāde SIA "medicīnas firma "Elpa""</t>
  </si>
  <si>
    <t>Sabiedrība ar ierobežotu atbildību "medicīnas firma "Elpa""</t>
  </si>
  <si>
    <t>4.1.1.3.i.0/1/23/I/CFLA/008</t>
  </si>
  <si>
    <t>Sekundāro ambulatoro pakalpojumu sniedzēja Sia "Kronoss" veselības aprūpes infrastruktūras stiprināšana, lai nodrošinātu visaptverošus, ilgtspējīgus un integrētus veselības pakalpojumus.</t>
  </si>
  <si>
    <t>Sabiedrība ar ierobežotu atbildību "Kronoss"</t>
  </si>
  <si>
    <t>4.1.1.3.i.0/1/23/I/CFLA/027</t>
  </si>
  <si>
    <t>"SIA "JELGAVAS POLIKLĪNIKA" veselības aprūpes infrastruktūras stiprināšana, vides pieejamības uzlabošana"</t>
  </si>
  <si>
    <t>Sabiedrība ar ierobežotu atbildību "JELGAVAS POLIKLĪNIKA"</t>
  </si>
  <si>
    <t>4.1.1.3.i.0/1/23/I/CFLA/017</t>
  </si>
  <si>
    <t>Medicīnas tehnoloģiju atjaunošana Alūksnes slimnīcas rentgena kabinetā, nodrošinot visaptverošu un ilgtspējīgu sekundāro ambulatoro pakalpojumu sniegšanu epidemioloģiski drošā vidē</t>
  </si>
  <si>
    <t>Sabiedrība ar ierobežotu atbildību "Alūksnes slimnīca"</t>
  </si>
  <si>
    <t>4.1.1.3.i.0/1/23/I/CFLA/018</t>
  </si>
  <si>
    <t>Digitālās stacionārās rentgena iekārtas iegāde, uzstādīšana pašvaldības aģentūras "Iecavas veselības centrs" rentgena diagnostikas kabinetā.</t>
  </si>
  <si>
    <t>Pašvaldības aģentūra "Iecavas veselības centrs"</t>
  </si>
  <si>
    <t>4.1.1.3.i.0/1/23/I/CFLA/016</t>
  </si>
  <si>
    <t>SIA "Preiļu slimnīca" infrastruktūras attīstīšana integrētu pakalpojumu pieejamībai</t>
  </si>
  <si>
    <t>Sabiedrība ar ierobežotu atbildību "Preiļu slimnīca"</t>
  </si>
  <si>
    <t>4.1.1.3.i.0/1/23/I/CFLA/031</t>
  </si>
  <si>
    <t>Sekundārās veselības aprūpes infrastruktūras  uzlabošana AS “Veselības centru apvienība” veselības aprūpes pakalpojumu sniegšanas adresēs”</t>
  </si>
  <si>
    <t>AS "Veselības centru apvienība"</t>
  </si>
  <si>
    <t>4.1.1.3.i.0/1/23/I/CFLA/021</t>
  </si>
  <si>
    <t>SIA "Rīgas 2. slimnīcas" infrastruktūras uzlabošana epidemioloģisko prasību, vides pieejamības un integrētas pakalpojumu pieejamības nodrošināšanai sekundāro ambulatoro pakalpojumu sniegšanā</t>
  </si>
  <si>
    <t>SIA "Rīgas 2. slimnīca"</t>
  </si>
  <si>
    <t>4.1.1.3.i.0/1/23/I/CFLA/042</t>
  </si>
  <si>
    <t>Sirds un asinsvadu saslimšanu un ginekoloģisko saslimšanu diagnostisko iespēju un grūtniecības monitorēšanas iespēju uzlabošana “Dzelzceļš veselības centrā”</t>
  </si>
  <si>
    <t>Sabiedrība ar ierobežotu atbildību "DZELZCEĻA VESELĪBAS CENTRS"</t>
  </si>
  <si>
    <t>4.1.1.3.i.0/1/23/I/CFLA/011</t>
  </si>
  <si>
    <t>Infrastruktūras pilnveidošana sekundāro ambulatoro pakalpojumu sniegšanai SIA "Priekules slimnīca", nodrošinot visaptverošu, ilgtspējīgu un integrētu veselības pakalpojumu sniegšanu un veicinātu epidemioloģisko prasību ievērošanu.</t>
  </si>
  <si>
    <t>SIA "PRIEKULES SLIMNĪCA"</t>
  </si>
  <si>
    <t>4.1.1.3.i.0/1/23/I/CFLA/005</t>
  </si>
  <si>
    <t>Ambulatoro pakalpojumu veselības aprūpes infrastruktūras stiprināšana Talsu veselības centrā.</t>
  </si>
  <si>
    <t>SIA "TALSU VESELĪBAS CENTRS"</t>
  </si>
  <si>
    <t>4.1.1.3.i.0/1/23/I/CFLA/014</t>
  </si>
  <si>
    <t>Jaunas tehnoloģijas ieviešana un pakalpojuma kvalitātes uzlabošana  - SIA " Smiltenes Sarkanā Krusta slimnīcā"</t>
  </si>
  <si>
    <t>SIA "Sarkanā Krusta Smiltenes slimnīca"</t>
  </si>
  <si>
    <t>4.1.1.3.i.0/1/23/I/CFLA/037</t>
  </si>
  <si>
    <t>Ieguldījumi Limbažu slimnīcas infrastruktūrā</t>
  </si>
  <si>
    <t>Sabiedrība ar ierobežotu atbildību "LIMBAŽU SLIMNĪCA"</t>
  </si>
  <si>
    <t>4.1.1.3.i.0/1/23/I/CFLA/010</t>
  </si>
  <si>
    <t>Sekundārās ambulatorās veselības aprūpes infrastruktūras stiprināšana SIA “Aizkraukles slimnīca”, nodrošinot ilgtspējīgus integrētus veselības pakalpojumus, ievērojot epidemioloģiskās prasības un mazinot infekcijas slimību izplatību</t>
  </si>
  <si>
    <t>Sabiedrība ar ierobežotu atbildību "Aizkraukles slimnīca"</t>
  </si>
  <si>
    <t>4.1.1.3.i.0/1/23/I/CFLA/035</t>
  </si>
  <si>
    <t>Sekundāro ambulatoro pakalpojumu sniedzēja SIA "Grīvas poliklīnika" veselības aprūpes infrastruktūras stiprināšana</t>
  </si>
  <si>
    <t>Sabiedrība ar ierobežotu atbildību "GRĪVAS POLIKLĪNIKA"</t>
  </si>
  <si>
    <t>4.1.1.3.i.0/1/23/I/CFLA/039</t>
  </si>
  <si>
    <t>SIA „Balvu un Gulbenes slimnīcu apvienība” veselības aprūpes infrastruktūras attīstība un uzlabošana</t>
  </si>
  <si>
    <t>Sabiedrība ar ierobežotu atbildību "Balvu un Gulbenes slimnīcu apvienība"</t>
  </si>
  <si>
    <t>4.1.1.3.i.0/1/23/I/CFLA/033</t>
  </si>
  <si>
    <t>Sekundāro ambulatoro pakalpojumu stiprināšanas pasākumi Veselības centrā 4</t>
  </si>
  <si>
    <t>Sabiedrība ar ierobežotu atbildību "VESELĪBAS CENTRS 4"</t>
  </si>
  <si>
    <t>4.1.1.3.i.0/1/23/I/CFLA/041</t>
  </si>
  <si>
    <t>Ēkas Lauku ielā 8, Salaspilī, Salaspils novadā, kadastra Nr. 80110040510, ieejas mezgla pārbūve</t>
  </si>
  <si>
    <t>Sabiedrība ar ierobežotu atbildību "Salaspils veselības centrs"</t>
  </si>
  <si>
    <t>4.1.1.3.i.0/1/23/I/CFLA/013</t>
  </si>
  <si>
    <t>Ventilācijas sistēmas izbūve Kauguru veselības centrā</t>
  </si>
  <si>
    <t>Pašvaldības sabiedrība ar ierobežotu atbildību "Kauguru veselības centrs"</t>
  </si>
  <si>
    <t>4.1.1.3.i.0/1/23/I/CFLA/015</t>
  </si>
  <si>
    <t>SIA “Rīgas veselības centrs” veselības aprūpes infrastruktūras stiprināšana, lai nodrošinātu visaptverošu ilgtspējīgu integrētu veselības pakalpojumu, mazinātu infekciju slimību izplatību epidemioloģisko prasību nodrošināšanā.</t>
  </si>
  <si>
    <t>SIA "Rīgas veselības centrs"</t>
  </si>
  <si>
    <t>4.1.1.3.i.0/1/23/I/CFLA/022</t>
  </si>
  <si>
    <t>Veselības aprūpes pakalpojumu infrastruktūras uzlabošana</t>
  </si>
  <si>
    <t>Akciju sabiedrība "Latvijas Jūras medicīnas centrs"</t>
  </si>
  <si>
    <t>4.1.1.3.i.0/1/23/I/CFLA/012</t>
  </si>
  <si>
    <t>“Veselības aprūpes tehnoloģiju atjaunošana un pilnveidošana sekundāro ambulatoro pakalpojumu sniegšanai SIA “Tukuma slimnīca”</t>
  </si>
  <si>
    <t>Sabiedrība ar ierobežotu atbildību "Tukuma slimnīca"</t>
  </si>
  <si>
    <t>4.1.1.3.i.0/1/23/I/CFLA/023</t>
  </si>
  <si>
    <t>Ieguldījumi fizioterapijas pakalpojuma pilnveidošanā un epidemioloģiskās drošības uzlabošanā</t>
  </si>
  <si>
    <t>Sabiedrība ar ierobežotu atbildību "Saldus medicīnas centrs"</t>
  </si>
  <si>
    <t>4.1.1.3.i.0/1/23/I/CFLA/038</t>
  </si>
  <si>
    <t>Steidzamās medicīniskās palīdzības punkta renovācija</t>
  </si>
  <si>
    <t>Pašvaldības aģentūra "Saulkrastu veselības un sociālās aprūpes centrs"</t>
  </si>
  <si>
    <t>4.1.1.3.i.0/1/23/I/CFLA/040</t>
  </si>
  <si>
    <t>KRC “Jaunķemeri” infrastruktūras uzlabošana ambulatoro pakalpojumu sniegšanai</t>
  </si>
  <si>
    <t>Sabiedrība ar ierobežotu atbildību "SANARE-KRC JAUNĶEMERI"</t>
  </si>
  <si>
    <t>4.1.1.3.i.0/1/23/I/CFLA/043</t>
  </si>
  <si>
    <t>Medicīnas un informācijas tehnoloģiju iegāde veselības aprūpes pakalpojumu sniegšanas infrastruktūras stiprināšanai.</t>
  </si>
  <si>
    <t>Sabiedrība ar ierobežotu atbildību "OlainMed"</t>
  </si>
  <si>
    <t>4.1.1.3.i.0/1/24/I/CFLA/044</t>
  </si>
  <si>
    <t>Ambulatoro veselības aprūpes pakalpojumu infrastruktūras stiprināšana SIA "Ogres rajona slimnīca"</t>
  </si>
  <si>
    <t>Sabiedrība ar ierobežotu atbildību "OGRES RAJONA SLIMNĪCA"</t>
  </si>
  <si>
    <t>4.3.1.1.i</t>
  </si>
  <si>
    <t>Atbalsts sekundārās ambulatorās veselības aprūpes kvalitātes un pieejamības novērtēšanai un uzlabošanai</t>
  </si>
  <si>
    <t>4.3.1.1.i.0/1/22/I/VM/001</t>
  </si>
  <si>
    <t>Veselības aprūpes pakalpojumu modeļu attīstības laboratorija</t>
  </si>
  <si>
    <t>Nacionālais veselības dienests</t>
  </si>
  <si>
    <t>Ekonomikas transformācija un produktivitāte</t>
  </si>
  <si>
    <t>5.1.1.1.i</t>
  </si>
  <si>
    <t>Pilnvērtīga inovāciju sistēmas pārvaldības modeļa izstrāde un tā nepārtraukta darbināšana</t>
  </si>
  <si>
    <t>5.1.1.1.i.0/1/23/I/EM/002</t>
  </si>
  <si>
    <t>Likuma vara</t>
  </si>
  <si>
    <t>6.1.1.1.i</t>
  </si>
  <si>
    <t>Esošo analītisko risinājumu modernizācija</t>
  </si>
  <si>
    <t>6.1.1.1.i.0/1/22/I/CFLA/001</t>
  </si>
  <si>
    <t>6.1.1.1.i. Esošo analītisko risinājumu modernizācija</t>
  </si>
  <si>
    <t>Valsts ieņēmumu dienests</t>
  </si>
  <si>
    <t>Finanšu ministrija</t>
  </si>
  <si>
    <t>6.1.1.2.i</t>
  </si>
  <si>
    <t>Jaunu analīzes sistēmu izstrāde</t>
  </si>
  <si>
    <t>6.1.1.2.i.0/1/22/I/CFLA/001</t>
  </si>
  <si>
    <t>6.1.1.2.i.Jaunu analīzes sistēmu izstrāde</t>
  </si>
  <si>
    <t>6.1.1.3.i</t>
  </si>
  <si>
    <t>Personāla apmācības darbam ar analītisko platformu un konsultācijas</t>
  </si>
  <si>
    <t>6.1.1.3.i.0/1/22/I/CFLA/001</t>
  </si>
  <si>
    <t>6.1.1.3.i. Personāla apmācības darbam ar analītisko platformu un konsultācijas</t>
  </si>
  <si>
    <t>6.1.2.1.i</t>
  </si>
  <si>
    <t>Dzelzceļa rentgeniekārtu sasaiste ar BAXE un mākslīgā intelekta izmantošana dzelzceļu kravu skenēšanas attēlu analīzei</t>
  </si>
  <si>
    <t>6.1.2.1.i.0/1/23/I/CFLA/001</t>
  </si>
  <si>
    <t>6.1.2.2.i</t>
  </si>
  <si>
    <t>Muitas laboratorijas kapacitātes stiprināšana</t>
  </si>
  <si>
    <t>6.1.2.2.i.0/1/22/I/CFLA/001</t>
  </si>
  <si>
    <t>6.1.2.2.i. Muitas laboratorijas kapacitātes stiprināšana</t>
  </si>
  <si>
    <t>6.1.2.3.i</t>
  </si>
  <si>
    <t>Saņemto pasta sūtījumu muitas kontroles pilnveidošana Lidostas MKP</t>
  </si>
  <si>
    <t>6.1.2.3.i.0/1/23/I/CFLA/001</t>
  </si>
  <si>
    <t>6.1.2.4.i</t>
  </si>
  <si>
    <t>Infrastruktūras izveide kontroles dienestu funkciju īstenošanai Kundziņsalā</t>
  </si>
  <si>
    <t>6.1.2.4.i.0/1/23/I/CFLA/001</t>
  </si>
  <si>
    <t>6.2.1.1.i</t>
  </si>
  <si>
    <t>AML inovāciju centra izveide noziedzīgi iegūtu līdzekļu legalizācijas identificēšanas uzlabošanai</t>
  </si>
  <si>
    <t>6.2.1.1.i.0/1/22/I/IEM/001</t>
  </si>
  <si>
    <t>Finanšu izlūkošanas dienests</t>
  </si>
  <si>
    <t>6.2.1.2.i</t>
  </si>
  <si>
    <t>Ekonomisko noziegumu izmeklēšanas kapacitātes stiprināšana</t>
  </si>
  <si>
    <t>6.2.1.2.i.0/1/22/I/IEM/001</t>
  </si>
  <si>
    <t>Valsts policija</t>
  </si>
  <si>
    <t>6.2.1.3.i</t>
  </si>
  <si>
    <t>Vienota tiesnešu, tiesu darbinieku, prokuroru, prokuroru palīgu un specializēto izmeklētāju (starpdisciplināros jautājumos) kvalifikācijas pilnveides mācību centra izveide</t>
  </si>
  <si>
    <t>6.2.1.3.i.0/1/22/I/TM/001</t>
  </si>
  <si>
    <t>Tieslietu akadēmija</t>
  </si>
  <si>
    <t>Tieslietu ministrija</t>
  </si>
  <si>
    <t>Tiesu administrācija</t>
  </si>
  <si>
    <t>6.3.1.1.i</t>
  </si>
  <si>
    <t>Atvērta, caurskatāma, godprātīga un atbildīga publiskā pārvalde</t>
  </si>
  <si>
    <t>6.3.1.1.i.0/1/22/I/VK/001</t>
  </si>
  <si>
    <t>Atvērtas, caurskatāmas, godprātīgas un atbildīgas publiskās pārvaldes attīstība</t>
  </si>
  <si>
    <t>Valsts kanceleja</t>
  </si>
  <si>
    <t>6.3.1.2.i</t>
  </si>
  <si>
    <t>Publiskās pārvaldes profesionalizācija un administratīvās un kapacitātes stiprināšana</t>
  </si>
  <si>
    <t>6.3.1.2.i.0/1/22/I/VK/001</t>
  </si>
  <si>
    <t>Publiskās pārvaldes profesionalizācija un administratīvās kapacitātes stiprināšana</t>
  </si>
  <si>
    <t>6.3.1.3.i</t>
  </si>
  <si>
    <t>Publiskās pārvaldes inovācijas eko-sistēmas attīstība</t>
  </si>
  <si>
    <t>6.3.1.3.i.0/1/22/I/VK/001</t>
  </si>
  <si>
    <t>Publiskās pārvaldes inovācijas eko-sistēmas attīstība.</t>
  </si>
  <si>
    <t>6.3.1.4.i</t>
  </si>
  <si>
    <t>Nevalstisko organizāciju izaugsme sociālās drošības pārstāvniecības stiprināšanai un  sabiedrības interešu uzraudzībai</t>
  </si>
  <si>
    <t>6.3.1.4.i.0/1/23/A/SIF/004</t>
  </si>
  <si>
    <t>Integritātes pakti – sabiedrības iesaiste publiskā finansējuma izlietojuma uzraudzībā
"Sabiedrības interešu uzraudzība attiecībā uz ārvalstu investīciju un valsts budžeta finansējuma izlietojumu".</t>
  </si>
  <si>
    <t>Sabiedrības integrācijas fonds</t>
  </si>
  <si>
    <t>Sabiedrība par atklātību-Delna</t>
  </si>
  <si>
    <t>6.3.1.4.i.0/1/23/A/SIF/020</t>
  </si>
  <si>
    <t>Trešās paaudzes universitāšu tīkla izveide Latvijā sabiedrības vecākās paaudzes sociālās labklājības un drošības vairošanas interesēs</t>
  </si>
  <si>
    <t>"Vidusdaugavas NVO centrs"</t>
  </si>
  <si>
    <t>6.3.1.4.i.0/1/23/A/SIF/019</t>
  </si>
  <si>
    <t>Sociālā atbalsta programma “Līdz.Vērtīgs”</t>
  </si>
  <si>
    <t>Nodibinājums "Palīdzēsim.lv"</t>
  </si>
  <si>
    <t>6.3.1.4.i.0/1/23/A/SIF/017</t>
  </si>
  <si>
    <t>"Reģionālo jaunatnes organizāciju kapacitātes siprināšana interešu aizstāvības jomā (LJP 9.0)"</t>
  </si>
  <si>
    <t>Latvijas Jaunatnes padome</t>
  </si>
  <si>
    <t>6.3.1.4.i.0/1/23/A/SIF/005</t>
  </si>
  <si>
    <t>Konkurss “Sabiedrības vismazāk aizsargāto grupu interešu pārstāvniecība sociālās drošības jomā”,
Projekts "Mazaizsargātas sabiedrības grupas - nepilngadīgu grūtnieču interešu aizstāvība, veidojot valsts atbalsta sistēmu, II posms".</t>
  </si>
  <si>
    <t>"BĒRNU SLIMNĪCAS FONDS"</t>
  </si>
  <si>
    <t>6.3.1.4.i.0/1/23/A/SIF/011</t>
  </si>
  <si>
    <t>Efektīvs NBK.  Principa ''nenodarīt būtisku kaitējumu'' piemērošanas, ieviešanas un uzraudzības stiprināšana publiskos investīciju projektos
("Sabiedrības interešu uzraudzība attiecībā uz ārvalstu investīciju un valsts budžeta finansējuma izlietojumu")</t>
  </si>
  <si>
    <t>"Latvijas Dabas fonds"</t>
  </si>
  <si>
    <t>6.3.1.4.i.0/1/23/A/SIF/015</t>
  </si>
  <si>
    <t>Efektīvs un atbildīgs attīstības sadarbības finansējums</t>
  </si>
  <si>
    <t>"Latvijas Platforma attīstības sadarbībai"</t>
  </si>
  <si>
    <t>6.3.1.4.i.0/1/23/A/SIF/013</t>
  </si>
  <si>
    <t>ES fondu uzraugi</t>
  </si>
  <si>
    <t>"Sabiedriskās politikas centrs PROVIDUS"</t>
  </si>
  <si>
    <t>6.3.1.4.i.0/1/23/A/SIF/016</t>
  </si>
  <si>
    <t>Projekts "Bērnu interešu pārstāvniecība sociālās drošības jomā" / tematiskais virziens “Sabiedrības vismazāk aizsargāto grupu interešu pārstāvniecība sociālās drošības jomā”</t>
  </si>
  <si>
    <t>Latvijas Bērnu labklājības tīkls</t>
  </si>
  <si>
    <t>6.3.1.4.i.0/1/23/A/SIF/014</t>
  </si>
  <si>
    <t>Sociālās drošības interešu pārstāvības tīkls</t>
  </si>
  <si>
    <t>Fonds PLECS</t>
  </si>
  <si>
    <t>Samaksāts</t>
  </si>
  <si>
    <t>2</t>
  </si>
  <si>
    <t>6</t>
  </si>
  <si>
    <t>1</t>
  </si>
  <si>
    <t>4</t>
  </si>
  <si>
    <t>3</t>
  </si>
  <si>
    <t>AM1</t>
  </si>
  <si>
    <t>AM2</t>
  </si>
  <si>
    <t>AM3</t>
  </si>
  <si>
    <t>5</t>
  </si>
  <si>
    <t>AM4</t>
  </si>
  <si>
    <t>Samaksāts bez dzēstajiem avansiem</t>
  </si>
  <si>
    <t>PP statuss</t>
  </si>
  <si>
    <t>Progresa pārskats - Vispārīgie dati</t>
  </si>
  <si>
    <t>Maksājumi</t>
  </si>
  <si>
    <t>Projekta statuss</t>
  </si>
  <si>
    <t>Projekts</t>
  </si>
  <si>
    <t>4. Reforma/Investīcija</t>
  </si>
  <si>
    <t>2. Komponente Nosaukums</t>
  </si>
  <si>
    <t>2. Komponente Numurs</t>
  </si>
  <si>
    <t>Maksājumi_statusa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</si>
</sst>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dd\.mm\.yyyy"/>
  </numFmts>
  <fonts count="5" x14ac:knownFonts="1">
    <font>
      <sz val="10"/>
      <color rgb="FF000000"/>
      <name val="Arial"/>
    </font>
    <font>
      <sz val="8"/>
      <color rgb="FF000000"/>
      <name val="Tahoma"/>
    </font>
    <font>
      <sz val="8"/>
      <color rgb="FF4A4A4A"/>
      <name val="Arial"/>
    </font>
    <font>
      <b/>
      <sz val="8"/>
      <color rgb="FF000000"/>
      <name val="Tahoma"/>
    </font>
    <font>
      <sz val="1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2C2C2"/>
      </right>
      <top/>
      <bottom style="thin">
        <color rgb="FFC2C2C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5" fontId="2" fillId="3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156"/>
  <sheetViews>
    <sheetView showGridLines="0" tabSelected="1" workbookViewId="0">
      <selection activeCell="A6" sqref="A6:XFD6"/>
    </sheetView>
  </sheetViews>
  <sheetFormatPr defaultRowHeight="12.75" x14ac:dyDescent="0.2"/>
  <cols>
    <col min="1" max="1" width="14.85546875" customWidth="1"/>
    <col min="2" max="2" width="11.5703125" customWidth="1"/>
    <col min="3" max="3" width="28.5703125" customWidth="1"/>
    <col min="4" max="4" width="22.28515625" customWidth="1"/>
    <col min="5" max="5" width="42" customWidth="1"/>
    <col min="6" max="6" width="30.85546875" customWidth="1"/>
    <col min="7" max="7" width="29.140625" customWidth="1"/>
    <col min="8" max="8" width="15.85546875" customWidth="1"/>
    <col min="9" max="9" width="6.28515625" customWidth="1"/>
    <col min="10" max="10" width="9.28515625" customWidth="1"/>
    <col min="11" max="11" width="11.7109375" customWidth="1"/>
    <col min="12" max="12" width="15.28515625" customWidth="1"/>
  </cols>
  <sheetData>
    <row r="1" spans="1:12" ht="22.5" x14ac:dyDescent="0.2">
      <c r="A1" s="1" t="s">
        <v>0</v>
      </c>
    </row>
    <row r="3" spans="1:12" ht="10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0.5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6" spans="1:12" s="10" customFormat="1" ht="33.75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9" t="s">
        <v>13</v>
      </c>
      <c r="L6" s="9" t="s">
        <v>533</v>
      </c>
    </row>
    <row r="7" spans="1:12" ht="33.75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23</v>
      </c>
      <c r="K7" s="4">
        <v>21184730</v>
      </c>
      <c r="L7" s="4">
        <f>SUMIFS(Maksājumi_statusa!J:J,Maksājumi_statusa!D:D,D7)</f>
        <v>387309</v>
      </c>
    </row>
    <row r="8" spans="1:12" ht="22.5" x14ac:dyDescent="0.2">
      <c r="A8" s="3" t="s">
        <v>14</v>
      </c>
      <c r="B8" s="3" t="s">
        <v>15</v>
      </c>
      <c r="C8" s="3" t="s">
        <v>16</v>
      </c>
      <c r="D8" s="3" t="s">
        <v>24</v>
      </c>
      <c r="E8" s="3" t="s">
        <v>25</v>
      </c>
      <c r="F8" s="3" t="s">
        <v>19</v>
      </c>
      <c r="G8" s="3" t="s">
        <v>26</v>
      </c>
      <c r="H8" s="3" t="s">
        <v>21</v>
      </c>
      <c r="I8" s="3" t="s">
        <v>22</v>
      </c>
      <c r="J8" s="3" t="s">
        <v>23</v>
      </c>
      <c r="K8" s="4">
        <v>2877000</v>
      </c>
      <c r="L8" s="4">
        <f>SUMIFS(Maksājumi_statusa!J:J,Maksājumi_statusa!D:D,D8)</f>
        <v>0</v>
      </c>
    </row>
    <row r="9" spans="1:12" ht="22.5" x14ac:dyDescent="0.2">
      <c r="A9" s="3" t="s">
        <v>14</v>
      </c>
      <c r="B9" s="3" t="s">
        <v>15</v>
      </c>
      <c r="C9" s="3" t="s">
        <v>16</v>
      </c>
      <c r="D9" s="3" t="s">
        <v>27</v>
      </c>
      <c r="E9" s="3" t="s">
        <v>28</v>
      </c>
      <c r="F9" s="3" t="s">
        <v>19</v>
      </c>
      <c r="G9" s="3" t="s">
        <v>29</v>
      </c>
      <c r="H9" s="3" t="s">
        <v>21</v>
      </c>
      <c r="I9" s="3" t="s">
        <v>22</v>
      </c>
      <c r="J9" s="3" t="s">
        <v>23</v>
      </c>
      <c r="K9" s="4">
        <v>3904620</v>
      </c>
      <c r="L9" s="4">
        <f>SUMIFS(Maksājumi_statusa!J:J,Maksājumi_statusa!D:D,D9)</f>
        <v>252994</v>
      </c>
    </row>
    <row r="10" spans="1:12" ht="22.5" x14ac:dyDescent="0.2">
      <c r="A10" s="3" t="s">
        <v>14</v>
      </c>
      <c r="B10" s="3" t="s">
        <v>15</v>
      </c>
      <c r="C10" s="3" t="s">
        <v>16</v>
      </c>
      <c r="D10" s="3" t="s">
        <v>30</v>
      </c>
      <c r="E10" s="3" t="s">
        <v>31</v>
      </c>
      <c r="F10" s="3" t="s">
        <v>19</v>
      </c>
      <c r="G10" s="3" t="s">
        <v>32</v>
      </c>
      <c r="H10" s="3" t="s">
        <v>21</v>
      </c>
      <c r="I10" s="3" t="s">
        <v>22</v>
      </c>
      <c r="J10" s="3" t="s">
        <v>23</v>
      </c>
      <c r="K10" s="4">
        <v>3296748</v>
      </c>
      <c r="L10" s="4">
        <f>SUMIFS(Maksājumi_statusa!J:J,Maksājumi_statusa!D:D,D10)</f>
        <v>83920</v>
      </c>
    </row>
    <row r="11" spans="1:12" ht="22.5" x14ac:dyDescent="0.2">
      <c r="A11" s="3" t="s">
        <v>14</v>
      </c>
      <c r="B11" s="3" t="s">
        <v>15</v>
      </c>
      <c r="C11" s="3" t="s">
        <v>16</v>
      </c>
      <c r="D11" s="3" t="s">
        <v>33</v>
      </c>
      <c r="E11" s="3" t="s">
        <v>34</v>
      </c>
      <c r="F11" s="3" t="s">
        <v>19</v>
      </c>
      <c r="G11" s="3" t="s">
        <v>35</v>
      </c>
      <c r="H11" s="3" t="s">
        <v>21</v>
      </c>
      <c r="I11" s="3" t="s">
        <v>22</v>
      </c>
      <c r="J11" s="3" t="s">
        <v>23</v>
      </c>
      <c r="K11" s="4">
        <v>3250910</v>
      </c>
      <c r="L11" s="4">
        <f>SUMIFS(Maksājumi_statusa!J:J,Maksājumi_statusa!D:D,D11)</f>
        <v>1011593.97</v>
      </c>
    </row>
    <row r="12" spans="1:12" ht="33.75" x14ac:dyDescent="0.2">
      <c r="A12" s="3" t="s">
        <v>14</v>
      </c>
      <c r="B12" s="3" t="s">
        <v>36</v>
      </c>
      <c r="C12" s="3" t="s">
        <v>37</v>
      </c>
      <c r="D12" s="3" t="s">
        <v>38</v>
      </c>
      <c r="E12" s="3" t="s">
        <v>37</v>
      </c>
      <c r="F12" s="3" t="s">
        <v>39</v>
      </c>
      <c r="G12" s="3" t="s">
        <v>40</v>
      </c>
      <c r="H12" s="3" t="s">
        <v>39</v>
      </c>
      <c r="I12" s="3" t="s">
        <v>22</v>
      </c>
      <c r="J12" s="3" t="s">
        <v>23</v>
      </c>
      <c r="K12" s="4">
        <v>57282000</v>
      </c>
      <c r="L12" s="4">
        <f>SUMIFS(Maksājumi_statusa!J:J,Maksājumi_statusa!D:D,D12)</f>
        <v>0</v>
      </c>
    </row>
    <row r="13" spans="1:12" ht="22.5" x14ac:dyDescent="0.2">
      <c r="A13" s="3" t="s">
        <v>14</v>
      </c>
      <c r="B13" s="3" t="s">
        <v>41</v>
      </c>
      <c r="C13" s="3" t="s">
        <v>42</v>
      </c>
      <c r="D13" s="3" t="s">
        <v>43</v>
      </c>
      <c r="E13" s="3" t="s">
        <v>44</v>
      </c>
      <c r="F13" s="3" t="s">
        <v>19</v>
      </c>
      <c r="G13" s="3" t="s">
        <v>45</v>
      </c>
      <c r="H13" s="3" t="s">
        <v>39</v>
      </c>
      <c r="I13" s="3" t="s">
        <v>22</v>
      </c>
      <c r="J13" s="3" t="s">
        <v>23</v>
      </c>
      <c r="K13" s="4">
        <v>247933.88</v>
      </c>
      <c r="L13" s="4">
        <f>SUMIFS(Maksājumi_statusa!J:J,Maksājumi_statusa!D:D,D13)</f>
        <v>10993.25</v>
      </c>
    </row>
    <row r="14" spans="1:12" ht="22.5" x14ac:dyDescent="0.2">
      <c r="A14" s="3" t="s">
        <v>14</v>
      </c>
      <c r="B14" s="3" t="s">
        <v>41</v>
      </c>
      <c r="C14" s="3" t="s">
        <v>42</v>
      </c>
      <c r="D14" s="3" t="s">
        <v>46</v>
      </c>
      <c r="E14" s="3" t="s">
        <v>47</v>
      </c>
      <c r="F14" s="3" t="s">
        <v>19</v>
      </c>
      <c r="G14" s="3" t="s">
        <v>48</v>
      </c>
      <c r="H14" s="3" t="s">
        <v>39</v>
      </c>
      <c r="I14" s="3" t="s">
        <v>22</v>
      </c>
      <c r="J14" s="3" t="s">
        <v>23</v>
      </c>
      <c r="K14" s="4">
        <v>368922.4</v>
      </c>
      <c r="L14" s="4">
        <f>SUMIFS(Maksājumi_statusa!J:J,Maksājumi_statusa!D:D,D14)</f>
        <v>0</v>
      </c>
    </row>
    <row r="15" spans="1:12" ht="22.5" x14ac:dyDescent="0.2">
      <c r="A15" s="3" t="s">
        <v>14</v>
      </c>
      <c r="B15" s="3" t="s">
        <v>41</v>
      </c>
      <c r="C15" s="3" t="s">
        <v>42</v>
      </c>
      <c r="D15" s="3" t="s">
        <v>49</v>
      </c>
      <c r="E15" s="3" t="s">
        <v>50</v>
      </c>
      <c r="F15" s="3" t="s">
        <v>19</v>
      </c>
      <c r="G15" s="3" t="s">
        <v>51</v>
      </c>
      <c r="H15" s="3" t="s">
        <v>39</v>
      </c>
      <c r="I15" s="3" t="s">
        <v>22</v>
      </c>
      <c r="J15" s="3" t="s">
        <v>23</v>
      </c>
      <c r="K15" s="4">
        <v>82644.63</v>
      </c>
      <c r="L15" s="4">
        <f>SUMIFS(Maksājumi_statusa!J:J,Maksājumi_statusa!D:D,D15)</f>
        <v>0</v>
      </c>
    </row>
    <row r="16" spans="1:12" ht="33.75" x14ac:dyDescent="0.2">
      <c r="A16" s="3" t="s">
        <v>14</v>
      </c>
      <c r="B16" s="3" t="s">
        <v>41</v>
      </c>
      <c r="C16" s="3" t="s">
        <v>42</v>
      </c>
      <c r="D16" s="3" t="s">
        <v>52</v>
      </c>
      <c r="E16" s="3" t="s">
        <v>53</v>
      </c>
      <c r="F16" s="3" t="s">
        <v>19</v>
      </c>
      <c r="G16" s="3" t="s">
        <v>54</v>
      </c>
      <c r="H16" s="3" t="s">
        <v>39</v>
      </c>
      <c r="I16" s="3" t="s">
        <v>22</v>
      </c>
      <c r="J16" s="3" t="s">
        <v>23</v>
      </c>
      <c r="K16" s="4">
        <v>206611.57</v>
      </c>
      <c r="L16" s="4">
        <f>SUMIFS(Maksājumi_statusa!J:J,Maksājumi_statusa!D:D,D16)</f>
        <v>0</v>
      </c>
    </row>
    <row r="17" spans="1:12" ht="22.5" x14ac:dyDescent="0.2">
      <c r="A17" s="3" t="s">
        <v>14</v>
      </c>
      <c r="B17" s="3" t="s">
        <v>41</v>
      </c>
      <c r="C17" s="3" t="s">
        <v>42</v>
      </c>
      <c r="D17" s="3" t="s">
        <v>55</v>
      </c>
      <c r="E17" s="3" t="s">
        <v>56</v>
      </c>
      <c r="F17" s="3" t="s">
        <v>19</v>
      </c>
      <c r="G17" s="3" t="s">
        <v>51</v>
      </c>
      <c r="H17" s="3" t="s">
        <v>39</v>
      </c>
      <c r="I17" s="3" t="s">
        <v>22</v>
      </c>
      <c r="J17" s="3" t="s">
        <v>23</v>
      </c>
      <c r="K17" s="4">
        <v>57851.24</v>
      </c>
      <c r="L17" s="4">
        <f>SUMIFS(Maksājumi_statusa!J:J,Maksājumi_statusa!D:D,D17)</f>
        <v>0</v>
      </c>
    </row>
    <row r="18" spans="1:12" ht="33.75" x14ac:dyDescent="0.2">
      <c r="A18" s="3" t="s">
        <v>14</v>
      </c>
      <c r="B18" s="3" t="s">
        <v>41</v>
      </c>
      <c r="C18" s="3" t="s">
        <v>42</v>
      </c>
      <c r="D18" s="3" t="s">
        <v>57</v>
      </c>
      <c r="E18" s="3" t="s">
        <v>58</v>
      </c>
      <c r="F18" s="3" t="s">
        <v>19</v>
      </c>
      <c r="G18" s="3" t="s">
        <v>59</v>
      </c>
      <c r="H18" s="3" t="s">
        <v>39</v>
      </c>
      <c r="I18" s="3" t="s">
        <v>22</v>
      </c>
      <c r="J18" s="3" t="s">
        <v>23</v>
      </c>
      <c r="K18" s="4">
        <v>368192.15</v>
      </c>
      <c r="L18" s="4">
        <f>SUMIFS(Maksājumi_statusa!J:J,Maksājumi_statusa!D:D,D18)</f>
        <v>0</v>
      </c>
    </row>
    <row r="19" spans="1:12" ht="22.5" x14ac:dyDescent="0.2">
      <c r="A19" s="3" t="s">
        <v>14</v>
      </c>
      <c r="B19" s="3" t="s">
        <v>41</v>
      </c>
      <c r="C19" s="3" t="s">
        <v>42</v>
      </c>
      <c r="D19" s="3" t="s">
        <v>60</v>
      </c>
      <c r="E19" s="3" t="s">
        <v>61</v>
      </c>
      <c r="F19" s="3" t="s">
        <v>19</v>
      </c>
      <c r="G19" s="3" t="s">
        <v>48</v>
      </c>
      <c r="H19" s="3" t="s">
        <v>39</v>
      </c>
      <c r="I19" s="3" t="s">
        <v>22</v>
      </c>
      <c r="J19" s="3" t="s">
        <v>23</v>
      </c>
      <c r="K19" s="4">
        <v>578512.4</v>
      </c>
      <c r="L19" s="4">
        <f>SUMIFS(Maksājumi_statusa!J:J,Maksājumi_statusa!D:D,D19)</f>
        <v>0</v>
      </c>
    </row>
    <row r="20" spans="1:12" ht="22.5" x14ac:dyDescent="0.2">
      <c r="A20" s="3" t="s">
        <v>14</v>
      </c>
      <c r="B20" s="3" t="s">
        <v>41</v>
      </c>
      <c r="C20" s="3" t="s">
        <v>42</v>
      </c>
      <c r="D20" s="3" t="s">
        <v>62</v>
      </c>
      <c r="E20" s="3" t="s">
        <v>63</v>
      </c>
      <c r="F20" s="3" t="s">
        <v>19</v>
      </c>
      <c r="G20" s="3" t="s">
        <v>48</v>
      </c>
      <c r="H20" s="3" t="s">
        <v>39</v>
      </c>
      <c r="I20" s="3" t="s">
        <v>22</v>
      </c>
      <c r="J20" s="3" t="s">
        <v>23</v>
      </c>
      <c r="K20" s="4">
        <v>578512.4</v>
      </c>
      <c r="L20" s="4">
        <f>SUMIFS(Maksājumi_statusa!J:J,Maksājumi_statusa!D:D,D20)</f>
        <v>0</v>
      </c>
    </row>
    <row r="21" spans="1:12" ht="22.5" x14ac:dyDescent="0.2">
      <c r="A21" s="3" t="s">
        <v>14</v>
      </c>
      <c r="B21" s="3" t="s">
        <v>41</v>
      </c>
      <c r="C21" s="3" t="s">
        <v>42</v>
      </c>
      <c r="D21" s="3" t="s">
        <v>64</v>
      </c>
      <c r="E21" s="3" t="s">
        <v>65</v>
      </c>
      <c r="F21" s="3" t="s">
        <v>19</v>
      </c>
      <c r="G21" s="3" t="s">
        <v>48</v>
      </c>
      <c r="H21" s="3" t="s">
        <v>39</v>
      </c>
      <c r="I21" s="3" t="s">
        <v>22</v>
      </c>
      <c r="J21" s="3" t="s">
        <v>23</v>
      </c>
      <c r="K21" s="4">
        <v>57851.24</v>
      </c>
      <c r="L21" s="4">
        <f>SUMIFS(Maksājumi_statusa!J:J,Maksājumi_statusa!D:D,D21)</f>
        <v>0</v>
      </c>
    </row>
    <row r="22" spans="1:12" ht="22.5" x14ac:dyDescent="0.2">
      <c r="A22" s="3" t="s">
        <v>14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39</v>
      </c>
      <c r="G22" s="3" t="s">
        <v>70</v>
      </c>
      <c r="H22" s="3" t="s">
        <v>39</v>
      </c>
      <c r="I22" s="3" t="s">
        <v>22</v>
      </c>
      <c r="J22" s="3" t="s">
        <v>23</v>
      </c>
      <c r="K22" s="4">
        <v>41900000</v>
      </c>
      <c r="L22" s="4">
        <f>SUMIFS(Maksājumi_statusa!J:J,Maksājumi_statusa!D:D,D22)</f>
        <v>12570000</v>
      </c>
    </row>
    <row r="23" spans="1:12" ht="22.5" x14ac:dyDescent="0.2">
      <c r="A23" s="3" t="s">
        <v>14</v>
      </c>
      <c r="B23" s="3" t="s">
        <v>66</v>
      </c>
      <c r="C23" s="3" t="s">
        <v>67</v>
      </c>
      <c r="D23" s="3" t="s">
        <v>71</v>
      </c>
      <c r="E23" s="3" t="s">
        <v>72</v>
      </c>
      <c r="F23" s="3" t="s">
        <v>39</v>
      </c>
      <c r="G23" s="3" t="s">
        <v>73</v>
      </c>
      <c r="H23" s="3" t="s">
        <v>39</v>
      </c>
      <c r="I23" s="3" t="s">
        <v>22</v>
      </c>
      <c r="J23" s="3" t="s">
        <v>23</v>
      </c>
      <c r="K23" s="4">
        <v>38100000</v>
      </c>
      <c r="L23" s="4">
        <f>SUMIFS(Maksājumi_statusa!J:J,Maksājumi_statusa!D:D,D23)</f>
        <v>11430000</v>
      </c>
    </row>
    <row r="24" spans="1:12" ht="33.75" x14ac:dyDescent="0.2">
      <c r="A24" s="3" t="s">
        <v>14</v>
      </c>
      <c r="B24" s="3" t="s">
        <v>74</v>
      </c>
      <c r="C24" s="3" t="s">
        <v>75</v>
      </c>
      <c r="D24" s="3" t="s">
        <v>76</v>
      </c>
      <c r="E24" s="3" t="s">
        <v>77</v>
      </c>
      <c r="F24" s="3" t="s">
        <v>78</v>
      </c>
      <c r="G24" s="3" t="s">
        <v>79</v>
      </c>
      <c r="H24" s="3" t="s">
        <v>78</v>
      </c>
      <c r="I24" s="3" t="s">
        <v>22</v>
      </c>
      <c r="J24" s="3" t="s">
        <v>23</v>
      </c>
      <c r="K24" s="4">
        <v>36630000</v>
      </c>
      <c r="L24" s="4">
        <f>SUMIFS(Maksājumi_statusa!J:J,Maksājumi_statusa!D:D,D24)</f>
        <v>600496.32999999996</v>
      </c>
    </row>
    <row r="25" spans="1:12" ht="45" x14ac:dyDescent="0.2">
      <c r="A25" s="3" t="s">
        <v>14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84</v>
      </c>
      <c r="G25" s="3" t="s">
        <v>85</v>
      </c>
      <c r="H25" s="3" t="s">
        <v>86</v>
      </c>
      <c r="I25" s="3" t="s">
        <v>22</v>
      </c>
      <c r="J25" s="3" t="s">
        <v>23</v>
      </c>
      <c r="K25" s="4">
        <v>1440677.63</v>
      </c>
      <c r="L25" s="4">
        <f>SUMIFS(Maksājumi_statusa!J:J,Maksājumi_statusa!D:D,D25)</f>
        <v>0</v>
      </c>
    </row>
    <row r="26" spans="1:12" ht="45" x14ac:dyDescent="0.2">
      <c r="A26" s="3" t="s">
        <v>14</v>
      </c>
      <c r="B26" s="3" t="s">
        <v>80</v>
      </c>
      <c r="C26" s="3" t="s">
        <v>81</v>
      </c>
      <c r="D26" s="3" t="s">
        <v>87</v>
      </c>
      <c r="E26" s="3" t="s">
        <v>88</v>
      </c>
      <c r="F26" s="3" t="s">
        <v>84</v>
      </c>
      <c r="G26" s="3" t="s">
        <v>85</v>
      </c>
      <c r="H26" s="3" t="s">
        <v>86</v>
      </c>
      <c r="I26" s="3" t="s">
        <v>22</v>
      </c>
      <c r="J26" s="3" t="s">
        <v>23</v>
      </c>
      <c r="K26" s="4">
        <v>569001</v>
      </c>
      <c r="L26" s="4">
        <f>SUMIFS(Maksājumi_statusa!J:J,Maksājumi_statusa!D:D,D26)</f>
        <v>0</v>
      </c>
    </row>
    <row r="27" spans="1:12" ht="45" x14ac:dyDescent="0.2">
      <c r="A27" s="3" t="s">
        <v>14</v>
      </c>
      <c r="B27" s="3" t="s">
        <v>80</v>
      </c>
      <c r="C27" s="3" t="s">
        <v>81</v>
      </c>
      <c r="D27" s="3" t="s">
        <v>89</v>
      </c>
      <c r="E27" s="3" t="s">
        <v>90</v>
      </c>
      <c r="F27" s="3" t="s">
        <v>84</v>
      </c>
      <c r="G27" s="3" t="s">
        <v>85</v>
      </c>
      <c r="H27" s="3" t="s">
        <v>86</v>
      </c>
      <c r="I27" s="3" t="s">
        <v>22</v>
      </c>
      <c r="J27" s="3" t="s">
        <v>23</v>
      </c>
      <c r="K27" s="4">
        <v>642461.94999999995</v>
      </c>
      <c r="L27" s="4">
        <f>SUMIFS(Maksājumi_statusa!J:J,Maksājumi_statusa!D:D,D27)</f>
        <v>0</v>
      </c>
    </row>
    <row r="28" spans="1:12" ht="45" x14ac:dyDescent="0.2">
      <c r="A28" s="3" t="s">
        <v>14</v>
      </c>
      <c r="B28" s="3" t="s">
        <v>80</v>
      </c>
      <c r="C28" s="3" t="s">
        <v>81</v>
      </c>
      <c r="D28" s="3" t="s">
        <v>91</v>
      </c>
      <c r="E28" s="3" t="s">
        <v>92</v>
      </c>
      <c r="F28" s="3" t="s">
        <v>84</v>
      </c>
      <c r="G28" s="3" t="s">
        <v>85</v>
      </c>
      <c r="H28" s="3" t="s">
        <v>86</v>
      </c>
      <c r="I28" s="3" t="s">
        <v>22</v>
      </c>
      <c r="J28" s="3" t="s">
        <v>23</v>
      </c>
      <c r="K28" s="4">
        <v>755579.79</v>
      </c>
      <c r="L28" s="4">
        <f>SUMIFS(Maksājumi_statusa!J:J,Maksājumi_statusa!D:D,D28)</f>
        <v>0</v>
      </c>
    </row>
    <row r="29" spans="1:12" ht="45" x14ac:dyDescent="0.2">
      <c r="A29" s="3" t="s">
        <v>14</v>
      </c>
      <c r="B29" s="3" t="s">
        <v>80</v>
      </c>
      <c r="C29" s="3" t="s">
        <v>81</v>
      </c>
      <c r="D29" s="3" t="s">
        <v>93</v>
      </c>
      <c r="E29" s="3" t="s">
        <v>94</v>
      </c>
      <c r="F29" s="3" t="s">
        <v>84</v>
      </c>
      <c r="G29" s="3" t="s">
        <v>85</v>
      </c>
      <c r="H29" s="3" t="s">
        <v>86</v>
      </c>
      <c r="I29" s="3" t="s">
        <v>22</v>
      </c>
      <c r="J29" s="3" t="s">
        <v>23</v>
      </c>
      <c r="K29" s="4">
        <v>972034.08</v>
      </c>
      <c r="L29" s="4">
        <f>SUMIFS(Maksājumi_statusa!J:J,Maksājumi_statusa!D:D,D29)</f>
        <v>0</v>
      </c>
    </row>
    <row r="30" spans="1:12" ht="56.25" x14ac:dyDescent="0.2">
      <c r="A30" s="3" t="s">
        <v>14</v>
      </c>
      <c r="B30" s="3" t="s">
        <v>80</v>
      </c>
      <c r="C30" s="3" t="s">
        <v>81</v>
      </c>
      <c r="D30" s="3" t="s">
        <v>95</v>
      </c>
      <c r="E30" s="3" t="s">
        <v>96</v>
      </c>
      <c r="F30" s="3" t="s">
        <v>84</v>
      </c>
      <c r="G30" s="3" t="s">
        <v>85</v>
      </c>
      <c r="H30" s="3" t="s">
        <v>86</v>
      </c>
      <c r="I30" s="3" t="s">
        <v>22</v>
      </c>
      <c r="J30" s="3" t="s">
        <v>23</v>
      </c>
      <c r="K30" s="4">
        <v>4149541.75</v>
      </c>
      <c r="L30" s="4">
        <f>SUMIFS(Maksājumi_statusa!J:J,Maksājumi_statusa!D:D,D30)</f>
        <v>0</v>
      </c>
    </row>
    <row r="31" spans="1:12" ht="33.75" x14ac:dyDescent="0.2">
      <c r="A31" s="3" t="s">
        <v>14</v>
      </c>
      <c r="B31" s="3" t="s">
        <v>80</v>
      </c>
      <c r="C31" s="3" t="s">
        <v>81</v>
      </c>
      <c r="D31" s="3" t="s">
        <v>97</v>
      </c>
      <c r="E31" s="3" t="s">
        <v>98</v>
      </c>
      <c r="F31" s="3" t="s">
        <v>84</v>
      </c>
      <c r="G31" s="3" t="s">
        <v>85</v>
      </c>
      <c r="H31" s="3" t="s">
        <v>86</v>
      </c>
      <c r="I31" s="3" t="s">
        <v>22</v>
      </c>
      <c r="J31" s="3" t="s">
        <v>23</v>
      </c>
      <c r="K31" s="4">
        <v>1552788.69</v>
      </c>
      <c r="L31" s="4">
        <f>SUMIFS(Maksājumi_statusa!J:J,Maksājumi_statusa!D:D,D31)</f>
        <v>0</v>
      </c>
    </row>
    <row r="32" spans="1:12" ht="33.75" x14ac:dyDescent="0.2">
      <c r="A32" s="3" t="s">
        <v>14</v>
      </c>
      <c r="B32" s="3" t="s">
        <v>80</v>
      </c>
      <c r="C32" s="3" t="s">
        <v>81</v>
      </c>
      <c r="D32" s="3" t="s">
        <v>99</v>
      </c>
      <c r="E32" s="3" t="s">
        <v>100</v>
      </c>
      <c r="F32" s="3" t="s">
        <v>84</v>
      </c>
      <c r="G32" s="3" t="s">
        <v>85</v>
      </c>
      <c r="H32" s="3" t="s">
        <v>86</v>
      </c>
      <c r="I32" s="3" t="s">
        <v>22</v>
      </c>
      <c r="J32" s="3" t="s">
        <v>23</v>
      </c>
      <c r="K32" s="4">
        <v>1579073.83</v>
      </c>
      <c r="L32" s="4">
        <f>SUMIFS(Maksājumi_statusa!J:J,Maksājumi_statusa!D:D,D32)</f>
        <v>0</v>
      </c>
    </row>
    <row r="33" spans="1:12" ht="45" x14ac:dyDescent="0.2">
      <c r="A33" s="3" t="s">
        <v>14</v>
      </c>
      <c r="B33" s="3" t="s">
        <v>80</v>
      </c>
      <c r="C33" s="3" t="s">
        <v>81</v>
      </c>
      <c r="D33" s="3" t="s">
        <v>101</v>
      </c>
      <c r="E33" s="3" t="s">
        <v>102</v>
      </c>
      <c r="F33" s="3" t="s">
        <v>84</v>
      </c>
      <c r="G33" s="3" t="s">
        <v>85</v>
      </c>
      <c r="H33" s="3" t="s">
        <v>86</v>
      </c>
      <c r="I33" s="3" t="s">
        <v>22</v>
      </c>
      <c r="J33" s="3" t="s">
        <v>23</v>
      </c>
      <c r="K33" s="4">
        <v>1075048.3400000001</v>
      </c>
      <c r="L33" s="4">
        <f>SUMIFS(Maksājumi_statusa!J:J,Maksājumi_statusa!D:D,D33)</f>
        <v>0</v>
      </c>
    </row>
    <row r="34" spans="1:12" ht="45" x14ac:dyDescent="0.2">
      <c r="A34" s="3" t="s">
        <v>14</v>
      </c>
      <c r="B34" s="3" t="s">
        <v>80</v>
      </c>
      <c r="C34" s="3" t="s">
        <v>81</v>
      </c>
      <c r="D34" s="3" t="s">
        <v>103</v>
      </c>
      <c r="E34" s="3" t="s">
        <v>104</v>
      </c>
      <c r="F34" s="3" t="s">
        <v>84</v>
      </c>
      <c r="G34" s="3" t="s">
        <v>85</v>
      </c>
      <c r="H34" s="3" t="s">
        <v>86</v>
      </c>
      <c r="I34" s="3" t="s">
        <v>22</v>
      </c>
      <c r="J34" s="3" t="s">
        <v>23</v>
      </c>
      <c r="K34" s="4">
        <v>1397038.09</v>
      </c>
      <c r="L34" s="4">
        <f>SUMIFS(Maksājumi_statusa!J:J,Maksājumi_statusa!D:D,D34)</f>
        <v>0</v>
      </c>
    </row>
    <row r="35" spans="1:12" ht="33.75" x14ac:dyDescent="0.2">
      <c r="A35" s="3" t="s">
        <v>14</v>
      </c>
      <c r="B35" s="3" t="s">
        <v>80</v>
      </c>
      <c r="C35" s="3" t="s">
        <v>81</v>
      </c>
      <c r="D35" s="3" t="s">
        <v>105</v>
      </c>
      <c r="E35" s="3" t="s">
        <v>106</v>
      </c>
      <c r="F35" s="3" t="s">
        <v>84</v>
      </c>
      <c r="G35" s="3" t="s">
        <v>85</v>
      </c>
      <c r="H35" s="3" t="s">
        <v>86</v>
      </c>
      <c r="I35" s="3" t="s">
        <v>22</v>
      </c>
      <c r="J35" s="3" t="s">
        <v>23</v>
      </c>
      <c r="K35" s="4">
        <v>1092000.96</v>
      </c>
      <c r="L35" s="4">
        <f>SUMIFS(Maksājumi_statusa!J:J,Maksājumi_statusa!D:D,D35)</f>
        <v>0</v>
      </c>
    </row>
    <row r="36" spans="1:12" ht="45" x14ac:dyDescent="0.2">
      <c r="A36" s="3" t="s">
        <v>14</v>
      </c>
      <c r="B36" s="3" t="s">
        <v>80</v>
      </c>
      <c r="C36" s="3" t="s">
        <v>81</v>
      </c>
      <c r="D36" s="3" t="s">
        <v>107</v>
      </c>
      <c r="E36" s="3" t="s">
        <v>108</v>
      </c>
      <c r="F36" s="3" t="s">
        <v>84</v>
      </c>
      <c r="G36" s="3" t="s">
        <v>85</v>
      </c>
      <c r="H36" s="3" t="s">
        <v>86</v>
      </c>
      <c r="I36" s="3" t="s">
        <v>22</v>
      </c>
      <c r="J36" s="3" t="s">
        <v>23</v>
      </c>
      <c r="K36" s="4">
        <v>294626.63</v>
      </c>
      <c r="L36" s="4">
        <f>SUMIFS(Maksājumi_statusa!J:J,Maksājumi_statusa!D:D,D36)</f>
        <v>0</v>
      </c>
    </row>
    <row r="37" spans="1:12" ht="101.25" x14ac:dyDescent="0.2">
      <c r="A37" s="3" t="s">
        <v>14</v>
      </c>
      <c r="B37" s="3" t="s">
        <v>80</v>
      </c>
      <c r="C37" s="3" t="s">
        <v>81</v>
      </c>
      <c r="D37" s="3" t="s">
        <v>109</v>
      </c>
      <c r="E37" s="3" t="s">
        <v>110</v>
      </c>
      <c r="F37" s="3" t="s">
        <v>84</v>
      </c>
      <c r="G37" s="3" t="s">
        <v>85</v>
      </c>
      <c r="H37" s="3" t="s">
        <v>86</v>
      </c>
      <c r="I37" s="3" t="s">
        <v>22</v>
      </c>
      <c r="J37" s="3" t="s">
        <v>23</v>
      </c>
      <c r="K37" s="4">
        <v>3733882</v>
      </c>
      <c r="L37" s="4">
        <f>SUMIFS(Maksājumi_statusa!J:J,Maksājumi_statusa!D:D,D37)</f>
        <v>0</v>
      </c>
    </row>
    <row r="38" spans="1:12" ht="33.75" x14ac:dyDescent="0.2">
      <c r="A38" s="3" t="s">
        <v>14</v>
      </c>
      <c r="B38" s="3" t="s">
        <v>80</v>
      </c>
      <c r="C38" s="3" t="s">
        <v>81</v>
      </c>
      <c r="D38" s="3" t="s">
        <v>111</v>
      </c>
      <c r="E38" s="3" t="s">
        <v>112</v>
      </c>
      <c r="F38" s="3" t="s">
        <v>84</v>
      </c>
      <c r="G38" s="3" t="s">
        <v>85</v>
      </c>
      <c r="H38" s="3" t="s">
        <v>86</v>
      </c>
      <c r="I38" s="3" t="s">
        <v>22</v>
      </c>
      <c r="J38" s="3" t="s">
        <v>23</v>
      </c>
      <c r="K38" s="4">
        <v>1390236.95</v>
      </c>
      <c r="L38" s="4">
        <f>SUMIFS(Maksājumi_statusa!J:J,Maksājumi_statusa!D:D,D38)</f>
        <v>0</v>
      </c>
    </row>
    <row r="39" spans="1:12" ht="33.75" x14ac:dyDescent="0.2">
      <c r="A39" s="3" t="s">
        <v>14</v>
      </c>
      <c r="B39" s="3" t="s">
        <v>80</v>
      </c>
      <c r="C39" s="3" t="s">
        <v>81</v>
      </c>
      <c r="D39" s="3" t="s">
        <v>113</v>
      </c>
      <c r="E39" s="3" t="s">
        <v>114</v>
      </c>
      <c r="F39" s="3" t="s">
        <v>84</v>
      </c>
      <c r="G39" s="3" t="s">
        <v>85</v>
      </c>
      <c r="H39" s="3" t="s">
        <v>86</v>
      </c>
      <c r="I39" s="3" t="s">
        <v>22</v>
      </c>
      <c r="J39" s="3" t="s">
        <v>23</v>
      </c>
      <c r="K39" s="4">
        <v>1062140.67</v>
      </c>
      <c r="L39" s="4">
        <f>SUMIFS(Maksājumi_statusa!J:J,Maksājumi_statusa!D:D,D39)</f>
        <v>0</v>
      </c>
    </row>
    <row r="40" spans="1:12" ht="22.5" x14ac:dyDescent="0.2">
      <c r="A40" s="3" t="s">
        <v>115</v>
      </c>
      <c r="B40" s="3" t="s">
        <v>116</v>
      </c>
      <c r="C40" s="3" t="s">
        <v>117</v>
      </c>
      <c r="D40" s="3" t="s">
        <v>118</v>
      </c>
      <c r="E40" s="3" t="s">
        <v>119</v>
      </c>
      <c r="F40" s="3" t="s">
        <v>19</v>
      </c>
      <c r="G40" s="3" t="s">
        <v>120</v>
      </c>
      <c r="H40" s="3" t="s">
        <v>39</v>
      </c>
      <c r="I40" s="3" t="s">
        <v>22</v>
      </c>
      <c r="J40" s="3" t="s">
        <v>23</v>
      </c>
      <c r="K40" s="4">
        <v>5000000</v>
      </c>
      <c r="L40" s="4">
        <f>SUMIFS(Maksājumi_statusa!J:J,Maksājumi_statusa!D:D,D40)</f>
        <v>817114.01</v>
      </c>
    </row>
    <row r="41" spans="1:12" ht="22.5" x14ac:dyDescent="0.2">
      <c r="A41" s="3" t="s">
        <v>115</v>
      </c>
      <c r="B41" s="3" t="s">
        <v>116</v>
      </c>
      <c r="C41" s="3" t="s">
        <v>117</v>
      </c>
      <c r="D41" s="3" t="s">
        <v>121</v>
      </c>
      <c r="E41" s="3" t="s">
        <v>122</v>
      </c>
      <c r="F41" s="3" t="s">
        <v>19</v>
      </c>
      <c r="G41" s="3" t="s">
        <v>123</v>
      </c>
      <c r="H41" s="3" t="s">
        <v>39</v>
      </c>
      <c r="I41" s="3" t="s">
        <v>22</v>
      </c>
      <c r="J41" s="3" t="s">
        <v>23</v>
      </c>
      <c r="K41" s="4">
        <v>5000000</v>
      </c>
      <c r="L41" s="4">
        <f>SUMIFS(Maksājumi_statusa!J:J,Maksājumi_statusa!D:D,D41)</f>
        <v>220493.08</v>
      </c>
    </row>
    <row r="42" spans="1:12" ht="22.5" x14ac:dyDescent="0.2">
      <c r="A42" s="3" t="s">
        <v>115</v>
      </c>
      <c r="B42" s="3" t="s">
        <v>124</v>
      </c>
      <c r="C42" s="3" t="s">
        <v>125</v>
      </c>
      <c r="D42" s="3" t="s">
        <v>126</v>
      </c>
      <c r="E42" s="3" t="s">
        <v>127</v>
      </c>
      <c r="F42" s="3" t="s">
        <v>39</v>
      </c>
      <c r="G42" s="3" t="s">
        <v>128</v>
      </c>
      <c r="H42" s="3" t="s">
        <v>39</v>
      </c>
      <c r="I42" s="3" t="s">
        <v>22</v>
      </c>
      <c r="J42" s="3" t="s">
        <v>23</v>
      </c>
      <c r="K42" s="4">
        <v>40000000</v>
      </c>
      <c r="L42" s="4">
        <f>SUMIFS(Maksājumi_statusa!J:J,Maksājumi_statusa!D:D,D42)</f>
        <v>0</v>
      </c>
    </row>
    <row r="43" spans="1:12" ht="22.5" x14ac:dyDescent="0.2">
      <c r="A43" s="3" t="s">
        <v>115</v>
      </c>
      <c r="B43" s="3" t="s">
        <v>129</v>
      </c>
      <c r="C43" s="3" t="s">
        <v>130</v>
      </c>
      <c r="D43" s="3" t="s">
        <v>131</v>
      </c>
      <c r="E43" s="3" t="s">
        <v>132</v>
      </c>
      <c r="F43" s="3" t="s">
        <v>39</v>
      </c>
      <c r="G43" s="3" t="s">
        <v>40</v>
      </c>
      <c r="H43" s="3" t="s">
        <v>39</v>
      </c>
      <c r="I43" s="3" t="s">
        <v>22</v>
      </c>
      <c r="J43" s="3" t="s">
        <v>23</v>
      </c>
      <c r="K43" s="4">
        <v>45143000</v>
      </c>
      <c r="L43" s="4">
        <f>SUMIFS(Maksājumi_statusa!J:J,Maksājumi_statusa!D:D,D43)</f>
        <v>0</v>
      </c>
    </row>
    <row r="44" spans="1:12" ht="22.5" x14ac:dyDescent="0.2">
      <c r="A44" s="3" t="s">
        <v>115</v>
      </c>
      <c r="B44" s="3" t="s">
        <v>133</v>
      </c>
      <c r="C44" s="3" t="s">
        <v>134</v>
      </c>
      <c r="D44" s="3" t="s">
        <v>135</v>
      </c>
      <c r="E44" s="3" t="s">
        <v>136</v>
      </c>
      <c r="F44" s="3" t="s">
        <v>19</v>
      </c>
      <c r="G44" s="3" t="s">
        <v>137</v>
      </c>
      <c r="H44" s="3" t="s">
        <v>138</v>
      </c>
      <c r="I44" s="3" t="s">
        <v>22</v>
      </c>
      <c r="J44" s="3" t="s">
        <v>23</v>
      </c>
      <c r="K44" s="4">
        <v>6000000</v>
      </c>
      <c r="L44" s="4">
        <f>SUMIFS(Maksājumi_statusa!J:J,Maksājumi_statusa!D:D,D44)</f>
        <v>2037389.92</v>
      </c>
    </row>
    <row r="45" spans="1:12" ht="22.5" x14ac:dyDescent="0.2">
      <c r="A45" s="3" t="s">
        <v>115</v>
      </c>
      <c r="B45" s="3" t="s">
        <v>133</v>
      </c>
      <c r="C45" s="3" t="s">
        <v>134</v>
      </c>
      <c r="D45" s="3" t="s">
        <v>139</v>
      </c>
      <c r="E45" s="3" t="s">
        <v>140</v>
      </c>
      <c r="F45" s="3" t="s">
        <v>19</v>
      </c>
      <c r="G45" s="3" t="s">
        <v>137</v>
      </c>
      <c r="H45" s="3" t="s">
        <v>138</v>
      </c>
      <c r="I45" s="3" t="s">
        <v>22</v>
      </c>
      <c r="J45" s="3" t="s">
        <v>23</v>
      </c>
      <c r="K45" s="4">
        <v>5000000</v>
      </c>
      <c r="L45" s="4">
        <f>SUMIFS(Maksājumi_statusa!J:J,Maksājumi_statusa!D:D,D45)</f>
        <v>2300206.54</v>
      </c>
    </row>
    <row r="46" spans="1:12" ht="22.5" x14ac:dyDescent="0.2">
      <c r="A46" s="3" t="s">
        <v>115</v>
      </c>
      <c r="B46" s="3" t="s">
        <v>133</v>
      </c>
      <c r="C46" s="3" t="s">
        <v>134</v>
      </c>
      <c r="D46" s="3" t="s">
        <v>141</v>
      </c>
      <c r="E46" s="3" t="s">
        <v>142</v>
      </c>
      <c r="F46" s="3" t="s">
        <v>19</v>
      </c>
      <c r="G46" s="3" t="s">
        <v>143</v>
      </c>
      <c r="H46" s="3" t="s">
        <v>138</v>
      </c>
      <c r="I46" s="3" t="s">
        <v>22</v>
      </c>
      <c r="J46" s="3" t="s">
        <v>23</v>
      </c>
      <c r="K46" s="4">
        <v>6000000</v>
      </c>
      <c r="L46" s="4">
        <f>SUMIFS(Maksājumi_statusa!J:J,Maksājumi_statusa!D:D,D46)</f>
        <v>2564957.11</v>
      </c>
    </row>
    <row r="47" spans="1:12" x14ac:dyDescent="0.2">
      <c r="A47" s="3" t="s">
        <v>115</v>
      </c>
      <c r="B47" s="3" t="s">
        <v>144</v>
      </c>
      <c r="C47" s="3" t="s">
        <v>145</v>
      </c>
      <c r="D47" s="3" t="s">
        <v>146</v>
      </c>
      <c r="E47" s="3" t="s">
        <v>145</v>
      </c>
      <c r="F47" s="3" t="s">
        <v>19</v>
      </c>
      <c r="G47" s="3" t="s">
        <v>147</v>
      </c>
      <c r="H47" s="3" t="s">
        <v>138</v>
      </c>
      <c r="I47" s="3" t="s">
        <v>22</v>
      </c>
      <c r="J47" s="3" t="s">
        <v>23</v>
      </c>
      <c r="K47" s="4">
        <v>14306000</v>
      </c>
      <c r="L47" s="4">
        <f>SUMIFS(Maksājumi_statusa!J:J,Maksājumi_statusa!D:D,D47)</f>
        <v>0</v>
      </c>
    </row>
    <row r="48" spans="1:12" ht="22.5" x14ac:dyDescent="0.2">
      <c r="A48" s="3" t="s">
        <v>115</v>
      </c>
      <c r="B48" s="3" t="s">
        <v>148</v>
      </c>
      <c r="C48" s="3" t="s">
        <v>149</v>
      </c>
      <c r="D48" s="3" t="s">
        <v>150</v>
      </c>
      <c r="E48" s="3" t="s">
        <v>151</v>
      </c>
      <c r="F48" s="3" t="s">
        <v>19</v>
      </c>
      <c r="G48" s="3" t="s">
        <v>152</v>
      </c>
      <c r="H48" s="3" t="s">
        <v>138</v>
      </c>
      <c r="I48" s="3" t="s">
        <v>22</v>
      </c>
      <c r="J48" s="3" t="s">
        <v>23</v>
      </c>
      <c r="K48" s="4">
        <v>9042000</v>
      </c>
      <c r="L48" s="4">
        <f>SUMIFS(Maksājumi_statusa!J:J,Maksājumi_statusa!D:D,D48)</f>
        <v>0</v>
      </c>
    </row>
    <row r="49" spans="1:12" ht="22.5" x14ac:dyDescent="0.2">
      <c r="A49" s="3" t="s">
        <v>115</v>
      </c>
      <c r="B49" s="3" t="s">
        <v>148</v>
      </c>
      <c r="C49" s="3" t="s">
        <v>149</v>
      </c>
      <c r="D49" s="3" t="s">
        <v>153</v>
      </c>
      <c r="E49" s="3" t="s">
        <v>154</v>
      </c>
      <c r="F49" s="3" t="s">
        <v>19</v>
      </c>
      <c r="G49" s="3" t="s">
        <v>155</v>
      </c>
      <c r="H49" s="3" t="s">
        <v>138</v>
      </c>
      <c r="I49" s="3" t="s">
        <v>22</v>
      </c>
      <c r="J49" s="3" t="s">
        <v>23</v>
      </c>
      <c r="K49" s="4">
        <v>3590000</v>
      </c>
      <c r="L49" s="4">
        <f>SUMIFS(Maksājumi_statusa!J:J,Maksājumi_statusa!D:D,D49)</f>
        <v>0</v>
      </c>
    </row>
    <row r="50" spans="1:12" ht="22.5" x14ac:dyDescent="0.2">
      <c r="A50" s="3" t="s">
        <v>115</v>
      </c>
      <c r="B50" s="3" t="s">
        <v>156</v>
      </c>
      <c r="C50" s="3" t="s">
        <v>157</v>
      </c>
      <c r="D50" s="3" t="s">
        <v>158</v>
      </c>
      <c r="E50" s="3" t="s">
        <v>159</v>
      </c>
      <c r="F50" s="3" t="s">
        <v>160</v>
      </c>
      <c r="G50" s="3" t="s">
        <v>161</v>
      </c>
      <c r="H50" s="3" t="s">
        <v>160</v>
      </c>
      <c r="I50" s="3" t="s">
        <v>22</v>
      </c>
      <c r="J50" s="3" t="s">
        <v>23</v>
      </c>
      <c r="K50" s="4">
        <v>8250000</v>
      </c>
      <c r="L50" s="4">
        <f>SUMIFS(Maksājumi_statusa!J:J,Maksājumi_statusa!D:D,D50)</f>
        <v>62584.23</v>
      </c>
    </row>
    <row r="51" spans="1:12" ht="22.5" x14ac:dyDescent="0.2">
      <c r="A51" s="3" t="s">
        <v>115</v>
      </c>
      <c r="B51" s="3" t="s">
        <v>162</v>
      </c>
      <c r="C51" s="3" t="s">
        <v>163</v>
      </c>
      <c r="D51" s="3" t="s">
        <v>164</v>
      </c>
      <c r="E51" s="3" t="s">
        <v>163</v>
      </c>
      <c r="F51" s="3" t="s">
        <v>19</v>
      </c>
      <c r="G51" s="3" t="s">
        <v>138</v>
      </c>
      <c r="H51" s="3" t="s">
        <v>138</v>
      </c>
      <c r="I51" s="3" t="s">
        <v>22</v>
      </c>
      <c r="J51" s="3" t="s">
        <v>23</v>
      </c>
      <c r="K51" s="4">
        <v>15000000</v>
      </c>
      <c r="L51" s="4">
        <f>SUMIFS(Maksājumi_statusa!J:J,Maksājumi_statusa!D:D,D51)</f>
        <v>11020258.74</v>
      </c>
    </row>
    <row r="52" spans="1:12" ht="22.5" x14ac:dyDescent="0.2">
      <c r="A52" s="3" t="s">
        <v>165</v>
      </c>
      <c r="B52" s="3" t="s">
        <v>166</v>
      </c>
      <c r="C52" s="3" t="s">
        <v>167</v>
      </c>
      <c r="D52" s="3" t="s">
        <v>168</v>
      </c>
      <c r="E52" s="3" t="s">
        <v>167</v>
      </c>
      <c r="F52" s="3" t="s">
        <v>160</v>
      </c>
      <c r="G52" s="3" t="s">
        <v>21</v>
      </c>
      <c r="H52" s="3" t="s">
        <v>160</v>
      </c>
      <c r="I52" s="3" t="s">
        <v>22</v>
      </c>
      <c r="J52" s="3" t="s">
        <v>23</v>
      </c>
      <c r="K52" s="4">
        <v>92300000</v>
      </c>
      <c r="L52" s="4">
        <f>SUMIFS(Maksājumi_statusa!J:J,Maksājumi_statusa!D:D,D52)</f>
        <v>0</v>
      </c>
    </row>
    <row r="53" spans="1:12" ht="22.5" x14ac:dyDescent="0.2">
      <c r="A53" s="3" t="s">
        <v>165</v>
      </c>
      <c r="B53" s="3" t="s">
        <v>169</v>
      </c>
      <c r="C53" s="3" t="s">
        <v>170</v>
      </c>
      <c r="D53" s="3" t="s">
        <v>171</v>
      </c>
      <c r="E53" s="3" t="s">
        <v>170</v>
      </c>
      <c r="F53" s="3" t="s">
        <v>160</v>
      </c>
      <c r="G53" s="3" t="s">
        <v>152</v>
      </c>
      <c r="H53" s="3" t="s">
        <v>160</v>
      </c>
      <c r="I53" s="3" t="s">
        <v>22</v>
      </c>
      <c r="J53" s="3" t="s">
        <v>23</v>
      </c>
      <c r="K53" s="4">
        <v>2500000</v>
      </c>
      <c r="L53" s="4">
        <f>SUMIFS(Maksājumi_statusa!J:J,Maksājumi_statusa!D:D,D53)</f>
        <v>8974.9699999999993</v>
      </c>
    </row>
    <row r="54" spans="1:12" ht="33.75" x14ac:dyDescent="0.2">
      <c r="A54" s="3" t="s">
        <v>165</v>
      </c>
      <c r="B54" s="3" t="s">
        <v>172</v>
      </c>
      <c r="C54" s="3" t="s">
        <v>173</v>
      </c>
      <c r="D54" s="3" t="s">
        <v>174</v>
      </c>
      <c r="E54" s="3" t="s">
        <v>175</v>
      </c>
      <c r="F54" s="3" t="s">
        <v>19</v>
      </c>
      <c r="G54" s="3" t="s">
        <v>176</v>
      </c>
      <c r="H54" s="3" t="s">
        <v>160</v>
      </c>
      <c r="I54" s="3" t="s">
        <v>22</v>
      </c>
      <c r="J54" s="3" t="s">
        <v>23</v>
      </c>
      <c r="K54" s="4">
        <v>17125169.699999999</v>
      </c>
      <c r="L54" s="4">
        <f>SUMIFS(Maksājumi_statusa!J:J,Maksājumi_statusa!D:D,D54)</f>
        <v>0</v>
      </c>
    </row>
    <row r="55" spans="1:12" ht="33.75" x14ac:dyDescent="0.2">
      <c r="A55" s="3" t="s">
        <v>165</v>
      </c>
      <c r="B55" s="3" t="s">
        <v>172</v>
      </c>
      <c r="C55" s="3" t="s">
        <v>173</v>
      </c>
      <c r="D55" s="3" t="s">
        <v>177</v>
      </c>
      <c r="E55" s="3" t="s">
        <v>178</v>
      </c>
      <c r="F55" s="3" t="s">
        <v>19</v>
      </c>
      <c r="G55" s="3" t="s">
        <v>179</v>
      </c>
      <c r="H55" s="3" t="s">
        <v>160</v>
      </c>
      <c r="I55" s="3" t="s">
        <v>22</v>
      </c>
      <c r="J55" s="3" t="s">
        <v>23</v>
      </c>
      <c r="K55" s="4">
        <v>20000000</v>
      </c>
      <c r="L55" s="4">
        <f>SUMIFS(Maksājumi_statusa!J:J,Maksājumi_statusa!D:D,D55)</f>
        <v>0</v>
      </c>
    </row>
    <row r="56" spans="1:12" ht="33.75" x14ac:dyDescent="0.2">
      <c r="A56" s="3" t="s">
        <v>165</v>
      </c>
      <c r="B56" s="3" t="s">
        <v>172</v>
      </c>
      <c r="C56" s="3" t="s">
        <v>173</v>
      </c>
      <c r="D56" s="3" t="s">
        <v>180</v>
      </c>
      <c r="E56" s="3" t="s">
        <v>181</v>
      </c>
      <c r="F56" s="3" t="s">
        <v>19</v>
      </c>
      <c r="G56" s="3" t="s">
        <v>182</v>
      </c>
      <c r="H56" s="3" t="s">
        <v>160</v>
      </c>
      <c r="I56" s="3" t="s">
        <v>22</v>
      </c>
      <c r="J56" s="3" t="s">
        <v>23</v>
      </c>
      <c r="K56" s="4">
        <v>10000000</v>
      </c>
      <c r="L56" s="4">
        <f>SUMIFS(Maksājumi_statusa!J:J,Maksājumi_statusa!D:D,D56)</f>
        <v>0</v>
      </c>
    </row>
    <row r="57" spans="1:12" ht="33.75" x14ac:dyDescent="0.2">
      <c r="A57" s="3" t="s">
        <v>165</v>
      </c>
      <c r="B57" s="3" t="s">
        <v>172</v>
      </c>
      <c r="C57" s="3" t="s">
        <v>173</v>
      </c>
      <c r="D57" s="3" t="s">
        <v>183</v>
      </c>
      <c r="E57" s="3" t="s">
        <v>184</v>
      </c>
      <c r="F57" s="3" t="s">
        <v>19</v>
      </c>
      <c r="G57" s="3" t="s">
        <v>185</v>
      </c>
      <c r="H57" s="3" t="s">
        <v>160</v>
      </c>
      <c r="I57" s="3" t="s">
        <v>22</v>
      </c>
      <c r="J57" s="3" t="s">
        <v>23</v>
      </c>
      <c r="K57" s="4">
        <v>20000000</v>
      </c>
      <c r="L57" s="4">
        <f>SUMIFS(Maksājumi_statusa!J:J,Maksājumi_statusa!D:D,D57)</f>
        <v>0</v>
      </c>
    </row>
    <row r="58" spans="1:12" ht="33.75" x14ac:dyDescent="0.2">
      <c r="A58" s="3" t="s">
        <v>165</v>
      </c>
      <c r="B58" s="3" t="s">
        <v>172</v>
      </c>
      <c r="C58" s="3" t="s">
        <v>173</v>
      </c>
      <c r="D58" s="3" t="s">
        <v>186</v>
      </c>
      <c r="E58" s="3" t="s">
        <v>187</v>
      </c>
      <c r="F58" s="3" t="s">
        <v>19</v>
      </c>
      <c r="G58" s="3" t="s">
        <v>188</v>
      </c>
      <c r="H58" s="3" t="s">
        <v>160</v>
      </c>
      <c r="I58" s="3" t="s">
        <v>22</v>
      </c>
      <c r="J58" s="3" t="s">
        <v>23</v>
      </c>
      <c r="K58" s="4">
        <v>10000000</v>
      </c>
      <c r="L58" s="4">
        <f>SUMIFS(Maksājumi_statusa!J:J,Maksājumi_statusa!D:D,D58)</f>
        <v>0</v>
      </c>
    </row>
    <row r="59" spans="1:12" ht="22.5" x14ac:dyDescent="0.2">
      <c r="A59" s="3" t="s">
        <v>165</v>
      </c>
      <c r="B59" s="3" t="s">
        <v>189</v>
      </c>
      <c r="C59" s="3" t="s">
        <v>190</v>
      </c>
      <c r="D59" s="3" t="s">
        <v>191</v>
      </c>
      <c r="E59" s="3" t="s">
        <v>190</v>
      </c>
      <c r="F59" s="3" t="s">
        <v>39</v>
      </c>
      <c r="G59" s="3" t="s">
        <v>40</v>
      </c>
      <c r="H59" s="3" t="s">
        <v>39</v>
      </c>
      <c r="I59" s="3" t="s">
        <v>22</v>
      </c>
      <c r="J59" s="3" t="s">
        <v>23</v>
      </c>
      <c r="K59" s="4">
        <v>42900000</v>
      </c>
      <c r="L59" s="4">
        <f>SUMIFS(Maksājumi_statusa!J:J,Maksājumi_statusa!D:D,D59)</f>
        <v>0</v>
      </c>
    </row>
    <row r="60" spans="1:12" ht="33.75" x14ac:dyDescent="0.2">
      <c r="A60" s="3" t="s">
        <v>165</v>
      </c>
      <c r="B60" s="3" t="s">
        <v>192</v>
      </c>
      <c r="C60" s="3" t="s">
        <v>193</v>
      </c>
      <c r="D60" s="3" t="s">
        <v>194</v>
      </c>
      <c r="E60" s="3" t="s">
        <v>195</v>
      </c>
      <c r="F60" s="3" t="s">
        <v>19</v>
      </c>
      <c r="G60" s="3" t="s">
        <v>196</v>
      </c>
      <c r="H60" s="3" t="s">
        <v>160</v>
      </c>
      <c r="I60" s="3" t="s">
        <v>22</v>
      </c>
      <c r="J60" s="3" t="s">
        <v>23</v>
      </c>
      <c r="K60" s="4">
        <v>263391.25</v>
      </c>
      <c r="L60" s="4">
        <f>SUMIFS(Maksājumi_statusa!J:J,Maksājumi_statusa!D:D,D60)</f>
        <v>0</v>
      </c>
    </row>
    <row r="61" spans="1:12" ht="33.75" x14ac:dyDescent="0.2">
      <c r="A61" s="3" t="s">
        <v>165</v>
      </c>
      <c r="B61" s="3" t="s">
        <v>192</v>
      </c>
      <c r="C61" s="3" t="s">
        <v>193</v>
      </c>
      <c r="D61" s="3" t="s">
        <v>197</v>
      </c>
      <c r="E61" s="3" t="s">
        <v>198</v>
      </c>
      <c r="F61" s="3" t="s">
        <v>19</v>
      </c>
      <c r="G61" s="3" t="s">
        <v>199</v>
      </c>
      <c r="H61" s="3" t="s">
        <v>160</v>
      </c>
      <c r="I61" s="3" t="s">
        <v>22</v>
      </c>
      <c r="J61" s="3" t="s">
        <v>23</v>
      </c>
      <c r="K61" s="4">
        <v>666660</v>
      </c>
      <c r="L61" s="4">
        <f>SUMIFS(Maksājumi_statusa!J:J,Maksājumi_statusa!D:D,D61)</f>
        <v>0</v>
      </c>
    </row>
    <row r="62" spans="1:12" ht="33.75" x14ac:dyDescent="0.2">
      <c r="A62" s="3" t="s">
        <v>165</v>
      </c>
      <c r="B62" s="3" t="s">
        <v>192</v>
      </c>
      <c r="C62" s="3" t="s">
        <v>193</v>
      </c>
      <c r="D62" s="3" t="s">
        <v>200</v>
      </c>
      <c r="E62" s="3" t="s">
        <v>201</v>
      </c>
      <c r="F62" s="3" t="s">
        <v>19</v>
      </c>
      <c r="G62" s="3" t="s">
        <v>202</v>
      </c>
      <c r="H62" s="3" t="s">
        <v>160</v>
      </c>
      <c r="I62" s="3" t="s">
        <v>22</v>
      </c>
      <c r="J62" s="3" t="s">
        <v>23</v>
      </c>
      <c r="K62" s="4">
        <v>507508</v>
      </c>
      <c r="L62" s="4">
        <f>SUMIFS(Maksājumi_statusa!J:J,Maksājumi_statusa!D:D,D62)</f>
        <v>110498.4</v>
      </c>
    </row>
    <row r="63" spans="1:12" ht="33.75" x14ac:dyDescent="0.2">
      <c r="A63" s="3" t="s">
        <v>165</v>
      </c>
      <c r="B63" s="3" t="s">
        <v>192</v>
      </c>
      <c r="C63" s="3" t="s">
        <v>193</v>
      </c>
      <c r="D63" s="3" t="s">
        <v>203</v>
      </c>
      <c r="E63" s="3" t="s">
        <v>204</v>
      </c>
      <c r="F63" s="3" t="s">
        <v>19</v>
      </c>
      <c r="G63" s="3" t="s">
        <v>205</v>
      </c>
      <c r="H63" s="3" t="s">
        <v>160</v>
      </c>
      <c r="I63" s="3" t="s">
        <v>22</v>
      </c>
      <c r="J63" s="3" t="s">
        <v>23</v>
      </c>
      <c r="K63" s="4">
        <v>666660</v>
      </c>
      <c r="L63" s="4">
        <f>SUMIFS(Maksājumi_statusa!J:J,Maksājumi_statusa!D:D,D63)</f>
        <v>0</v>
      </c>
    </row>
    <row r="64" spans="1:12" ht="33.75" x14ac:dyDescent="0.2">
      <c r="A64" s="3" t="s">
        <v>165</v>
      </c>
      <c r="B64" s="3" t="s">
        <v>192</v>
      </c>
      <c r="C64" s="3" t="s">
        <v>193</v>
      </c>
      <c r="D64" s="3" t="s">
        <v>206</v>
      </c>
      <c r="E64" s="3" t="s">
        <v>207</v>
      </c>
      <c r="F64" s="3" t="s">
        <v>19</v>
      </c>
      <c r="G64" s="3" t="s">
        <v>208</v>
      </c>
      <c r="H64" s="3" t="s">
        <v>160</v>
      </c>
      <c r="I64" s="3" t="s">
        <v>22</v>
      </c>
      <c r="J64" s="3" t="s">
        <v>23</v>
      </c>
      <c r="K64" s="4">
        <v>505600</v>
      </c>
      <c r="L64" s="4">
        <f>SUMIFS(Maksājumi_statusa!J:J,Maksājumi_statusa!D:D,D64)</f>
        <v>404480</v>
      </c>
    </row>
    <row r="65" spans="1:12" ht="33.75" x14ac:dyDescent="0.2">
      <c r="A65" s="3" t="s">
        <v>165</v>
      </c>
      <c r="B65" s="3" t="s">
        <v>192</v>
      </c>
      <c r="C65" s="3" t="s">
        <v>193</v>
      </c>
      <c r="D65" s="3" t="s">
        <v>209</v>
      </c>
      <c r="E65" s="3" t="s">
        <v>210</v>
      </c>
      <c r="F65" s="3" t="s">
        <v>19</v>
      </c>
      <c r="G65" s="3" t="s">
        <v>211</v>
      </c>
      <c r="H65" s="3" t="s">
        <v>160</v>
      </c>
      <c r="I65" s="3" t="s">
        <v>22</v>
      </c>
      <c r="J65" s="3" t="s">
        <v>23</v>
      </c>
      <c r="K65" s="4">
        <v>531000</v>
      </c>
      <c r="L65" s="4">
        <f>SUMIFS(Maksājumi_statusa!J:J,Maksājumi_statusa!D:D,D65)</f>
        <v>0</v>
      </c>
    </row>
    <row r="66" spans="1:12" ht="33.75" x14ac:dyDescent="0.2">
      <c r="A66" s="3" t="s">
        <v>165</v>
      </c>
      <c r="B66" s="3" t="s">
        <v>192</v>
      </c>
      <c r="C66" s="3" t="s">
        <v>193</v>
      </c>
      <c r="D66" s="3" t="s">
        <v>212</v>
      </c>
      <c r="E66" s="3" t="s">
        <v>213</v>
      </c>
      <c r="F66" s="3" t="s">
        <v>19</v>
      </c>
      <c r="G66" s="3" t="s">
        <v>214</v>
      </c>
      <c r="H66" s="3" t="s">
        <v>160</v>
      </c>
      <c r="I66" s="3" t="s">
        <v>22</v>
      </c>
      <c r="J66" s="3" t="s">
        <v>23</v>
      </c>
      <c r="K66" s="4">
        <v>571500</v>
      </c>
      <c r="L66" s="4">
        <f>SUMIFS(Maksājumi_statusa!J:J,Maksājumi_statusa!D:D,D66)</f>
        <v>130185</v>
      </c>
    </row>
    <row r="67" spans="1:12" ht="33.75" x14ac:dyDescent="0.2">
      <c r="A67" s="3" t="s">
        <v>165</v>
      </c>
      <c r="B67" s="3" t="s">
        <v>192</v>
      </c>
      <c r="C67" s="3" t="s">
        <v>193</v>
      </c>
      <c r="D67" s="3" t="s">
        <v>215</v>
      </c>
      <c r="E67" s="3" t="s">
        <v>216</v>
      </c>
      <c r="F67" s="3" t="s">
        <v>19</v>
      </c>
      <c r="G67" s="3" t="s">
        <v>217</v>
      </c>
      <c r="H67" s="3" t="s">
        <v>160</v>
      </c>
      <c r="I67" s="3" t="s">
        <v>22</v>
      </c>
      <c r="J67" s="3" t="s">
        <v>23</v>
      </c>
      <c r="K67" s="4">
        <v>550000</v>
      </c>
      <c r="L67" s="4">
        <f>SUMIFS(Maksājumi_statusa!J:J,Maksājumi_statusa!D:D,D67)</f>
        <v>163620</v>
      </c>
    </row>
    <row r="68" spans="1:12" ht="33.75" x14ac:dyDescent="0.2">
      <c r="A68" s="3" t="s">
        <v>165</v>
      </c>
      <c r="B68" s="3" t="s">
        <v>192</v>
      </c>
      <c r="C68" s="3" t="s">
        <v>193</v>
      </c>
      <c r="D68" s="3" t="s">
        <v>218</v>
      </c>
      <c r="E68" s="3" t="s">
        <v>219</v>
      </c>
      <c r="F68" s="3" t="s">
        <v>19</v>
      </c>
      <c r="G68" s="3" t="s">
        <v>220</v>
      </c>
      <c r="H68" s="3" t="s">
        <v>160</v>
      </c>
      <c r="I68" s="3" t="s">
        <v>22</v>
      </c>
      <c r="J68" s="3" t="s">
        <v>23</v>
      </c>
      <c r="K68" s="4">
        <v>275000</v>
      </c>
      <c r="L68" s="4">
        <f>SUMIFS(Maksājumi_statusa!J:J,Maksājumi_statusa!D:D,D68)</f>
        <v>0</v>
      </c>
    </row>
    <row r="69" spans="1:12" ht="33.75" x14ac:dyDescent="0.2">
      <c r="A69" s="3" t="s">
        <v>165</v>
      </c>
      <c r="B69" s="3" t="s">
        <v>192</v>
      </c>
      <c r="C69" s="3" t="s">
        <v>193</v>
      </c>
      <c r="D69" s="3" t="s">
        <v>221</v>
      </c>
      <c r="E69" s="3" t="s">
        <v>222</v>
      </c>
      <c r="F69" s="3" t="s">
        <v>19</v>
      </c>
      <c r="G69" s="3" t="s">
        <v>223</v>
      </c>
      <c r="H69" s="3" t="s">
        <v>160</v>
      </c>
      <c r="I69" s="3" t="s">
        <v>22</v>
      </c>
      <c r="J69" s="3" t="s">
        <v>23</v>
      </c>
      <c r="K69" s="4">
        <v>656951.89</v>
      </c>
      <c r="L69" s="4">
        <f>SUMIFS(Maksājumi_statusa!J:J,Maksājumi_statusa!D:D,D69)</f>
        <v>400385.7</v>
      </c>
    </row>
    <row r="70" spans="1:12" ht="33.75" x14ac:dyDescent="0.2">
      <c r="A70" s="3" t="s">
        <v>165</v>
      </c>
      <c r="B70" s="3" t="s">
        <v>192</v>
      </c>
      <c r="C70" s="3" t="s">
        <v>193</v>
      </c>
      <c r="D70" s="3" t="s">
        <v>224</v>
      </c>
      <c r="E70" s="3" t="s">
        <v>225</v>
      </c>
      <c r="F70" s="3" t="s">
        <v>19</v>
      </c>
      <c r="G70" s="3" t="s">
        <v>226</v>
      </c>
      <c r="H70" s="3" t="s">
        <v>160</v>
      </c>
      <c r="I70" s="3" t="s">
        <v>22</v>
      </c>
      <c r="J70" s="3" t="s">
        <v>23</v>
      </c>
      <c r="K70" s="4">
        <v>534000</v>
      </c>
      <c r="L70" s="4">
        <f>SUMIFS(Maksājumi_statusa!J:J,Maksājumi_statusa!D:D,D70)</f>
        <v>0</v>
      </c>
    </row>
    <row r="71" spans="1:12" ht="33.75" x14ac:dyDescent="0.2">
      <c r="A71" s="3" t="s">
        <v>165</v>
      </c>
      <c r="B71" s="3" t="s">
        <v>192</v>
      </c>
      <c r="C71" s="3" t="s">
        <v>193</v>
      </c>
      <c r="D71" s="3" t="s">
        <v>227</v>
      </c>
      <c r="E71" s="3" t="s">
        <v>228</v>
      </c>
      <c r="F71" s="3" t="s">
        <v>19</v>
      </c>
      <c r="G71" s="3" t="s">
        <v>229</v>
      </c>
      <c r="H71" s="3" t="s">
        <v>160</v>
      </c>
      <c r="I71" s="3" t="s">
        <v>22</v>
      </c>
      <c r="J71" s="3" t="s">
        <v>23</v>
      </c>
      <c r="K71" s="4">
        <v>557339.03</v>
      </c>
      <c r="L71" s="4">
        <f>SUMIFS(Maksājumi_statusa!J:J,Maksājumi_statusa!D:D,D71)</f>
        <v>0</v>
      </c>
    </row>
    <row r="72" spans="1:12" ht="33.75" x14ac:dyDescent="0.2">
      <c r="A72" s="3" t="s">
        <v>165</v>
      </c>
      <c r="B72" s="3" t="s">
        <v>192</v>
      </c>
      <c r="C72" s="3" t="s">
        <v>193</v>
      </c>
      <c r="D72" s="3" t="s">
        <v>230</v>
      </c>
      <c r="E72" s="3" t="s">
        <v>231</v>
      </c>
      <c r="F72" s="3" t="s">
        <v>19</v>
      </c>
      <c r="G72" s="3" t="s">
        <v>232</v>
      </c>
      <c r="H72" s="3" t="s">
        <v>160</v>
      </c>
      <c r="I72" s="3" t="s">
        <v>22</v>
      </c>
      <c r="J72" s="3" t="s">
        <v>23</v>
      </c>
      <c r="K72" s="4">
        <v>583190</v>
      </c>
      <c r="L72" s="4">
        <f>SUMIFS(Maksājumi_statusa!J:J,Maksājumi_statusa!D:D,D72)</f>
        <v>0</v>
      </c>
    </row>
    <row r="73" spans="1:12" ht="33.75" x14ac:dyDescent="0.2">
      <c r="A73" s="3" t="s">
        <v>165</v>
      </c>
      <c r="B73" s="3" t="s">
        <v>192</v>
      </c>
      <c r="C73" s="3" t="s">
        <v>193</v>
      </c>
      <c r="D73" s="3" t="s">
        <v>233</v>
      </c>
      <c r="E73" s="3" t="s">
        <v>234</v>
      </c>
      <c r="F73" s="3" t="s">
        <v>19</v>
      </c>
      <c r="G73" s="3" t="s">
        <v>235</v>
      </c>
      <c r="H73" s="3" t="s">
        <v>160</v>
      </c>
      <c r="I73" s="3" t="s">
        <v>22</v>
      </c>
      <c r="J73" s="3" t="s">
        <v>23</v>
      </c>
      <c r="K73" s="4">
        <v>531400</v>
      </c>
      <c r="L73" s="4">
        <f>SUMIFS(Maksājumi_statusa!J:J,Maksājumi_statusa!D:D,D73)</f>
        <v>0</v>
      </c>
    </row>
    <row r="74" spans="1:12" ht="33.75" x14ac:dyDescent="0.2">
      <c r="A74" s="3" t="s">
        <v>165</v>
      </c>
      <c r="B74" s="3" t="s">
        <v>192</v>
      </c>
      <c r="C74" s="3" t="s">
        <v>193</v>
      </c>
      <c r="D74" s="3" t="s">
        <v>236</v>
      </c>
      <c r="E74" s="3" t="s">
        <v>237</v>
      </c>
      <c r="F74" s="3" t="s">
        <v>19</v>
      </c>
      <c r="G74" s="3" t="s">
        <v>238</v>
      </c>
      <c r="H74" s="3" t="s">
        <v>160</v>
      </c>
      <c r="I74" s="3" t="s">
        <v>22</v>
      </c>
      <c r="J74" s="3" t="s">
        <v>23</v>
      </c>
      <c r="K74" s="4">
        <v>470000</v>
      </c>
      <c r="L74" s="4">
        <f>SUMIFS(Maksājumi_statusa!J:J,Maksājumi_statusa!D:D,D74)</f>
        <v>0</v>
      </c>
    </row>
    <row r="75" spans="1:12" ht="45" x14ac:dyDescent="0.2">
      <c r="A75" s="3" t="s">
        <v>165</v>
      </c>
      <c r="B75" s="3" t="s">
        <v>239</v>
      </c>
      <c r="C75" s="3" t="s">
        <v>240</v>
      </c>
      <c r="D75" s="3" t="s">
        <v>241</v>
      </c>
      <c r="E75" s="3" t="s">
        <v>242</v>
      </c>
      <c r="F75" s="3" t="s">
        <v>243</v>
      </c>
      <c r="G75" s="3" t="s">
        <v>243</v>
      </c>
      <c r="H75" s="3" t="s">
        <v>243</v>
      </c>
      <c r="I75" s="3" t="s">
        <v>22</v>
      </c>
      <c r="J75" s="3" t="s">
        <v>23</v>
      </c>
      <c r="K75" s="4">
        <v>1563985</v>
      </c>
      <c r="L75" s="4">
        <f>SUMIFS(Maksājumi_statusa!J:J,Maksājumi_statusa!D:D,D75)</f>
        <v>215573.30000000002</v>
      </c>
    </row>
    <row r="76" spans="1:12" ht="45" x14ac:dyDescent="0.2">
      <c r="A76" s="3" t="s">
        <v>165</v>
      </c>
      <c r="B76" s="3" t="s">
        <v>244</v>
      </c>
      <c r="C76" s="3" t="s">
        <v>245</v>
      </c>
      <c r="D76" s="3" t="s">
        <v>246</v>
      </c>
      <c r="E76" s="3" t="s">
        <v>247</v>
      </c>
      <c r="F76" s="3" t="s">
        <v>243</v>
      </c>
      <c r="G76" s="3" t="s">
        <v>248</v>
      </c>
      <c r="H76" s="3" t="s">
        <v>243</v>
      </c>
      <c r="I76" s="3" t="s">
        <v>22</v>
      </c>
      <c r="J76" s="3" t="s">
        <v>23</v>
      </c>
      <c r="K76" s="4">
        <v>6500000</v>
      </c>
      <c r="L76" s="4">
        <f>SUMIFS(Maksājumi_statusa!J:J,Maksājumi_statusa!D:D,D76)</f>
        <v>412958.32999999996</v>
      </c>
    </row>
    <row r="77" spans="1:12" ht="22.5" x14ac:dyDescent="0.2">
      <c r="A77" s="3" t="s">
        <v>165</v>
      </c>
      <c r="B77" s="3" t="s">
        <v>249</v>
      </c>
      <c r="C77" s="3" t="s">
        <v>250</v>
      </c>
      <c r="D77" s="3" t="s">
        <v>251</v>
      </c>
      <c r="E77" s="3" t="s">
        <v>252</v>
      </c>
      <c r="F77" s="3" t="s">
        <v>19</v>
      </c>
      <c r="G77" s="3" t="s">
        <v>253</v>
      </c>
      <c r="H77" s="3" t="s">
        <v>243</v>
      </c>
      <c r="I77" s="3" t="s">
        <v>22</v>
      </c>
      <c r="J77" s="3" t="s">
        <v>23</v>
      </c>
      <c r="K77" s="4">
        <v>28710000</v>
      </c>
      <c r="L77" s="4">
        <f>SUMIFS(Maksājumi_statusa!J:J,Maksājumi_statusa!D:D,D77)</f>
        <v>113252.05</v>
      </c>
    </row>
    <row r="78" spans="1:12" ht="22.5" x14ac:dyDescent="0.2">
      <c r="A78" s="3" t="s">
        <v>254</v>
      </c>
      <c r="B78" s="3" t="s">
        <v>255</v>
      </c>
      <c r="C78" s="3" t="s">
        <v>256</v>
      </c>
      <c r="D78" s="3" t="s">
        <v>257</v>
      </c>
      <c r="E78" s="3" t="s">
        <v>258</v>
      </c>
      <c r="F78" s="3" t="s">
        <v>259</v>
      </c>
      <c r="G78" s="3" t="s">
        <v>260</v>
      </c>
      <c r="H78" s="3" t="s">
        <v>259</v>
      </c>
      <c r="I78" s="3" t="s">
        <v>22</v>
      </c>
      <c r="J78" s="3" t="s">
        <v>23</v>
      </c>
      <c r="K78" s="4">
        <v>715000</v>
      </c>
      <c r="L78" s="4">
        <f>SUMIFS(Maksājumi_statusa!J:J,Maksājumi_statusa!D:D,D78)</f>
        <v>54207.67</v>
      </c>
    </row>
    <row r="79" spans="1:12" ht="22.5" x14ac:dyDescent="0.2">
      <c r="A79" s="3" t="s">
        <v>254</v>
      </c>
      <c r="B79" s="3" t="s">
        <v>261</v>
      </c>
      <c r="C79" s="3" t="s">
        <v>262</v>
      </c>
      <c r="D79" s="3" t="s">
        <v>263</v>
      </c>
      <c r="E79" s="3" t="s">
        <v>264</v>
      </c>
      <c r="F79" s="3" t="s">
        <v>19</v>
      </c>
      <c r="G79" s="3" t="s">
        <v>265</v>
      </c>
      <c r="H79" s="3" t="s">
        <v>259</v>
      </c>
      <c r="I79" s="3" t="s">
        <v>22</v>
      </c>
      <c r="J79" s="3" t="s">
        <v>23</v>
      </c>
      <c r="K79" s="4">
        <v>1878988</v>
      </c>
      <c r="L79" s="4">
        <f>SUMIFS(Maksājumi_statusa!J:J,Maksājumi_statusa!D:D,D79)</f>
        <v>1691089.2000000002</v>
      </c>
    </row>
    <row r="80" spans="1:12" ht="22.5" x14ac:dyDescent="0.2">
      <c r="A80" s="3" t="s">
        <v>254</v>
      </c>
      <c r="B80" s="3" t="s">
        <v>261</v>
      </c>
      <c r="C80" s="3" t="s">
        <v>262</v>
      </c>
      <c r="D80" s="3" t="s">
        <v>266</v>
      </c>
      <c r="E80" s="3" t="s">
        <v>267</v>
      </c>
      <c r="F80" s="3" t="s">
        <v>19</v>
      </c>
      <c r="G80" s="3" t="s">
        <v>268</v>
      </c>
      <c r="H80" s="3" t="s">
        <v>259</v>
      </c>
      <c r="I80" s="3" t="s">
        <v>22</v>
      </c>
      <c r="J80" s="3" t="s">
        <v>23</v>
      </c>
      <c r="K80" s="4">
        <v>82621521</v>
      </c>
      <c r="L80" s="4">
        <f>SUMIFS(Maksājumi_statusa!J:J,Maksājumi_statusa!D:D,D80)</f>
        <v>922721.16999999993</v>
      </c>
    </row>
    <row r="81" spans="1:12" ht="56.25" x14ac:dyDescent="0.2">
      <c r="A81" s="3" t="s">
        <v>254</v>
      </c>
      <c r="B81" s="3" t="s">
        <v>261</v>
      </c>
      <c r="C81" s="3" t="s">
        <v>262</v>
      </c>
      <c r="D81" s="3" t="s">
        <v>269</v>
      </c>
      <c r="E81" s="3" t="s">
        <v>270</v>
      </c>
      <c r="F81" s="3" t="s">
        <v>19</v>
      </c>
      <c r="G81" s="3" t="s">
        <v>271</v>
      </c>
      <c r="H81" s="3" t="s">
        <v>259</v>
      </c>
      <c r="I81" s="3" t="s">
        <v>22</v>
      </c>
      <c r="J81" s="3" t="s">
        <v>23</v>
      </c>
      <c r="K81" s="4">
        <v>2452574</v>
      </c>
      <c r="L81" s="4">
        <f>SUMIFS(Maksājumi_statusa!J:J,Maksājumi_statusa!D:D,D81)</f>
        <v>145128.70000000001</v>
      </c>
    </row>
    <row r="82" spans="1:12" ht="22.5" x14ac:dyDescent="0.2">
      <c r="A82" s="3" t="s">
        <v>254</v>
      </c>
      <c r="B82" s="3" t="s">
        <v>261</v>
      </c>
      <c r="C82" s="3" t="s">
        <v>262</v>
      </c>
      <c r="D82" s="3" t="s">
        <v>272</v>
      </c>
      <c r="E82" s="3" t="s">
        <v>273</v>
      </c>
      <c r="F82" s="3" t="s">
        <v>19</v>
      </c>
      <c r="G82" s="3" t="s">
        <v>274</v>
      </c>
      <c r="H82" s="3" t="s">
        <v>259</v>
      </c>
      <c r="I82" s="3" t="s">
        <v>275</v>
      </c>
      <c r="J82" s="3" t="s">
        <v>23</v>
      </c>
      <c r="K82" s="4">
        <v>2966823</v>
      </c>
      <c r="L82" s="4">
        <f>SUMIFS(Maksājumi_statusa!J:J,Maksājumi_statusa!D:D,D82)</f>
        <v>2966823</v>
      </c>
    </row>
    <row r="83" spans="1:12" ht="33.75" x14ac:dyDescent="0.2">
      <c r="A83" s="3" t="s">
        <v>254</v>
      </c>
      <c r="B83" s="3" t="s">
        <v>261</v>
      </c>
      <c r="C83" s="3" t="s">
        <v>262</v>
      </c>
      <c r="D83" s="3" t="s">
        <v>276</v>
      </c>
      <c r="E83" s="3" t="s">
        <v>277</v>
      </c>
      <c r="F83" s="3" t="s">
        <v>19</v>
      </c>
      <c r="G83" s="3" t="s">
        <v>278</v>
      </c>
      <c r="H83" s="3" t="s">
        <v>259</v>
      </c>
      <c r="I83" s="3" t="s">
        <v>22</v>
      </c>
      <c r="J83" s="3" t="s">
        <v>23</v>
      </c>
      <c r="K83" s="4">
        <v>30614244</v>
      </c>
      <c r="L83" s="4">
        <f>SUMIFS(Maksājumi_statusa!J:J,Maksājumi_statusa!D:D,D83)</f>
        <v>1252903.6299999999</v>
      </c>
    </row>
    <row r="84" spans="1:12" ht="33.75" x14ac:dyDescent="0.2">
      <c r="A84" s="3" t="s">
        <v>254</v>
      </c>
      <c r="B84" s="3" t="s">
        <v>261</v>
      </c>
      <c r="C84" s="3" t="s">
        <v>262</v>
      </c>
      <c r="D84" s="3" t="s">
        <v>279</v>
      </c>
      <c r="E84" s="3" t="s">
        <v>280</v>
      </c>
      <c r="F84" s="3" t="s">
        <v>19</v>
      </c>
      <c r="G84" s="3" t="s">
        <v>281</v>
      </c>
      <c r="H84" s="3" t="s">
        <v>259</v>
      </c>
      <c r="I84" s="3" t="s">
        <v>22</v>
      </c>
      <c r="J84" s="3" t="s">
        <v>23</v>
      </c>
      <c r="K84" s="4">
        <v>2324011</v>
      </c>
      <c r="L84" s="4">
        <f>SUMIFS(Maksājumi_statusa!J:J,Maksājumi_statusa!D:D,D84)</f>
        <v>73664.17</v>
      </c>
    </row>
    <row r="85" spans="1:12" ht="22.5" x14ac:dyDescent="0.2">
      <c r="A85" s="3" t="s">
        <v>254</v>
      </c>
      <c r="B85" s="3" t="s">
        <v>261</v>
      </c>
      <c r="C85" s="3" t="s">
        <v>262</v>
      </c>
      <c r="D85" s="3" t="s">
        <v>282</v>
      </c>
      <c r="E85" s="3" t="s">
        <v>283</v>
      </c>
      <c r="F85" s="3" t="s">
        <v>19</v>
      </c>
      <c r="G85" s="3" t="s">
        <v>284</v>
      </c>
      <c r="H85" s="3" t="s">
        <v>259</v>
      </c>
      <c r="I85" s="3" t="s">
        <v>22</v>
      </c>
      <c r="J85" s="3" t="s">
        <v>23</v>
      </c>
      <c r="K85" s="4">
        <v>18928099</v>
      </c>
      <c r="L85" s="4">
        <f>SUMIFS(Maksājumi_statusa!J:J,Maksājumi_statusa!D:D,D85)</f>
        <v>5960661.3700000001</v>
      </c>
    </row>
    <row r="86" spans="1:12" ht="22.5" x14ac:dyDescent="0.2">
      <c r="A86" s="3" t="s">
        <v>254</v>
      </c>
      <c r="B86" s="3" t="s">
        <v>261</v>
      </c>
      <c r="C86" s="3" t="s">
        <v>262</v>
      </c>
      <c r="D86" s="3" t="s">
        <v>285</v>
      </c>
      <c r="E86" s="3" t="s">
        <v>286</v>
      </c>
      <c r="F86" s="3" t="s">
        <v>19</v>
      </c>
      <c r="G86" s="3" t="s">
        <v>287</v>
      </c>
      <c r="H86" s="3" t="s">
        <v>259</v>
      </c>
      <c r="I86" s="3" t="s">
        <v>22</v>
      </c>
      <c r="J86" s="3" t="s">
        <v>23</v>
      </c>
      <c r="K86" s="4">
        <v>1780094</v>
      </c>
      <c r="L86" s="4">
        <f>SUMIFS(Maksājumi_statusa!J:J,Maksājumi_statusa!D:D,D86)</f>
        <v>581884.06999999995</v>
      </c>
    </row>
    <row r="87" spans="1:12" ht="33.75" x14ac:dyDescent="0.2">
      <c r="A87" s="3" t="s">
        <v>254</v>
      </c>
      <c r="B87" s="3" t="s">
        <v>261</v>
      </c>
      <c r="C87" s="3" t="s">
        <v>262</v>
      </c>
      <c r="D87" s="3" t="s">
        <v>288</v>
      </c>
      <c r="E87" s="3" t="s">
        <v>289</v>
      </c>
      <c r="F87" s="3" t="s">
        <v>19</v>
      </c>
      <c r="G87" s="3" t="s">
        <v>290</v>
      </c>
      <c r="H87" s="3" t="s">
        <v>259</v>
      </c>
      <c r="I87" s="3" t="s">
        <v>22</v>
      </c>
      <c r="J87" s="3" t="s">
        <v>23</v>
      </c>
      <c r="K87" s="4">
        <v>3955764</v>
      </c>
      <c r="L87" s="4">
        <f>SUMIFS(Maksājumi_statusa!J:J,Maksājumi_statusa!D:D,D87)</f>
        <v>3560187.5999999996</v>
      </c>
    </row>
    <row r="88" spans="1:12" ht="22.5" x14ac:dyDescent="0.2">
      <c r="A88" s="3" t="s">
        <v>254</v>
      </c>
      <c r="B88" s="3" t="s">
        <v>261</v>
      </c>
      <c r="C88" s="3" t="s">
        <v>262</v>
      </c>
      <c r="D88" s="3" t="s">
        <v>291</v>
      </c>
      <c r="E88" s="3" t="s">
        <v>292</v>
      </c>
      <c r="F88" s="3" t="s">
        <v>19</v>
      </c>
      <c r="G88" s="3" t="s">
        <v>293</v>
      </c>
      <c r="H88" s="3" t="s">
        <v>259</v>
      </c>
      <c r="I88" s="3" t="s">
        <v>22</v>
      </c>
      <c r="J88" s="3" t="s">
        <v>23</v>
      </c>
      <c r="K88" s="4">
        <v>1977882</v>
      </c>
      <c r="L88" s="4">
        <f>SUMIFS(Maksājumi_statusa!J:J,Maksājumi_statusa!D:D,D88)</f>
        <v>258865.3</v>
      </c>
    </row>
    <row r="89" spans="1:12" ht="33.75" x14ac:dyDescent="0.2">
      <c r="A89" s="3" t="s">
        <v>254</v>
      </c>
      <c r="B89" s="3" t="s">
        <v>294</v>
      </c>
      <c r="C89" s="3" t="s">
        <v>295</v>
      </c>
      <c r="D89" s="3" t="s">
        <v>296</v>
      </c>
      <c r="E89" s="3" t="s">
        <v>297</v>
      </c>
      <c r="F89" s="3" t="s">
        <v>19</v>
      </c>
      <c r="G89" s="3" t="s">
        <v>298</v>
      </c>
      <c r="H89" s="3" t="s">
        <v>259</v>
      </c>
      <c r="I89" s="3" t="s">
        <v>22</v>
      </c>
      <c r="J89" s="3" t="s">
        <v>23</v>
      </c>
      <c r="K89" s="4">
        <v>161406</v>
      </c>
      <c r="L89" s="4">
        <f>SUMIFS(Maksājumi_statusa!J:J,Maksājumi_statusa!D:D,D89)</f>
        <v>0</v>
      </c>
    </row>
    <row r="90" spans="1:12" ht="33.75" x14ac:dyDescent="0.2">
      <c r="A90" s="3" t="s">
        <v>254</v>
      </c>
      <c r="B90" s="3" t="s">
        <v>294</v>
      </c>
      <c r="C90" s="3" t="s">
        <v>295</v>
      </c>
      <c r="D90" s="3" t="s">
        <v>299</v>
      </c>
      <c r="E90" s="3" t="s">
        <v>300</v>
      </c>
      <c r="F90" s="3" t="s">
        <v>19</v>
      </c>
      <c r="G90" s="3" t="s">
        <v>301</v>
      </c>
      <c r="H90" s="3" t="s">
        <v>259</v>
      </c>
      <c r="I90" s="3" t="s">
        <v>22</v>
      </c>
      <c r="J90" s="3" t="s">
        <v>23</v>
      </c>
      <c r="K90" s="4">
        <v>205995</v>
      </c>
      <c r="L90" s="4">
        <f>SUMIFS(Maksājumi_statusa!J:J,Maksājumi_statusa!D:D,D90)</f>
        <v>61798.5</v>
      </c>
    </row>
    <row r="91" spans="1:12" ht="56.25" x14ac:dyDescent="0.2">
      <c r="A91" s="3" t="s">
        <v>254</v>
      </c>
      <c r="B91" s="3" t="s">
        <v>294</v>
      </c>
      <c r="C91" s="3" t="s">
        <v>295</v>
      </c>
      <c r="D91" s="3" t="s">
        <v>302</v>
      </c>
      <c r="E91" s="3" t="s">
        <v>303</v>
      </c>
      <c r="F91" s="3" t="s">
        <v>19</v>
      </c>
      <c r="G91" s="3" t="s">
        <v>304</v>
      </c>
      <c r="H91" s="3" t="s">
        <v>259</v>
      </c>
      <c r="I91" s="3" t="s">
        <v>22</v>
      </c>
      <c r="J91" s="3" t="s">
        <v>23</v>
      </c>
      <c r="K91" s="4">
        <v>197111</v>
      </c>
      <c r="L91" s="4">
        <f>SUMIFS(Maksājumi_statusa!J:J,Maksājumi_statusa!D:D,D91)</f>
        <v>0</v>
      </c>
    </row>
    <row r="92" spans="1:12" ht="33.75" x14ac:dyDescent="0.2">
      <c r="A92" s="3" t="s">
        <v>254</v>
      </c>
      <c r="B92" s="3" t="s">
        <v>294</v>
      </c>
      <c r="C92" s="3" t="s">
        <v>295</v>
      </c>
      <c r="D92" s="3" t="s">
        <v>305</v>
      </c>
      <c r="E92" s="3" t="s">
        <v>306</v>
      </c>
      <c r="F92" s="3" t="s">
        <v>19</v>
      </c>
      <c r="G92" s="3" t="s">
        <v>307</v>
      </c>
      <c r="H92" s="3" t="s">
        <v>259</v>
      </c>
      <c r="I92" s="3" t="s">
        <v>22</v>
      </c>
      <c r="J92" s="3" t="s">
        <v>23</v>
      </c>
      <c r="K92" s="4">
        <v>107503</v>
      </c>
      <c r="L92" s="4">
        <f>SUMIFS(Maksājumi_statusa!J:J,Maksājumi_statusa!D:D,D92)</f>
        <v>0</v>
      </c>
    </row>
    <row r="93" spans="1:12" ht="33.75" x14ac:dyDescent="0.2">
      <c r="A93" s="3" t="s">
        <v>254</v>
      </c>
      <c r="B93" s="3" t="s">
        <v>294</v>
      </c>
      <c r="C93" s="3" t="s">
        <v>295</v>
      </c>
      <c r="D93" s="3" t="s">
        <v>308</v>
      </c>
      <c r="E93" s="3" t="s">
        <v>309</v>
      </c>
      <c r="F93" s="3" t="s">
        <v>19</v>
      </c>
      <c r="G93" s="3" t="s">
        <v>310</v>
      </c>
      <c r="H93" s="3" t="s">
        <v>259</v>
      </c>
      <c r="I93" s="3" t="s">
        <v>22</v>
      </c>
      <c r="J93" s="3" t="s">
        <v>23</v>
      </c>
      <c r="K93" s="4">
        <v>136690</v>
      </c>
      <c r="L93" s="4">
        <f>SUMIFS(Maksājumi_statusa!J:J,Maksājumi_statusa!D:D,D93)</f>
        <v>41007</v>
      </c>
    </row>
    <row r="94" spans="1:12" ht="33.75" x14ac:dyDescent="0.2">
      <c r="A94" s="3" t="s">
        <v>254</v>
      </c>
      <c r="B94" s="3" t="s">
        <v>294</v>
      </c>
      <c r="C94" s="3" t="s">
        <v>295</v>
      </c>
      <c r="D94" s="3" t="s">
        <v>311</v>
      </c>
      <c r="E94" s="3" t="s">
        <v>312</v>
      </c>
      <c r="F94" s="3" t="s">
        <v>19</v>
      </c>
      <c r="G94" s="3" t="s">
        <v>313</v>
      </c>
      <c r="H94" s="3" t="s">
        <v>259</v>
      </c>
      <c r="I94" s="3" t="s">
        <v>22</v>
      </c>
      <c r="J94" s="3" t="s">
        <v>23</v>
      </c>
      <c r="K94" s="4">
        <v>57600</v>
      </c>
      <c r="L94" s="4">
        <f>SUMIFS(Maksājumi_statusa!J:J,Maksājumi_statusa!D:D,D94)</f>
        <v>0</v>
      </c>
    </row>
    <row r="95" spans="1:12" ht="33.75" x14ac:dyDescent="0.2">
      <c r="A95" s="3" t="s">
        <v>254</v>
      </c>
      <c r="B95" s="3" t="s">
        <v>294</v>
      </c>
      <c r="C95" s="3" t="s">
        <v>295</v>
      </c>
      <c r="D95" s="3" t="s">
        <v>314</v>
      </c>
      <c r="E95" s="3" t="s">
        <v>315</v>
      </c>
      <c r="F95" s="3" t="s">
        <v>19</v>
      </c>
      <c r="G95" s="3" t="s">
        <v>316</v>
      </c>
      <c r="H95" s="3" t="s">
        <v>259</v>
      </c>
      <c r="I95" s="3" t="s">
        <v>22</v>
      </c>
      <c r="J95" s="3" t="s">
        <v>23</v>
      </c>
      <c r="K95" s="4">
        <v>180757</v>
      </c>
      <c r="L95" s="4">
        <f>SUMIFS(Maksājumi_statusa!J:J,Maksājumi_statusa!D:D,D95)</f>
        <v>0</v>
      </c>
    </row>
    <row r="96" spans="1:12" ht="33.75" x14ac:dyDescent="0.2">
      <c r="A96" s="3" t="s">
        <v>254</v>
      </c>
      <c r="B96" s="3" t="s">
        <v>294</v>
      </c>
      <c r="C96" s="3" t="s">
        <v>295</v>
      </c>
      <c r="D96" s="3" t="s">
        <v>317</v>
      </c>
      <c r="E96" s="3" t="s">
        <v>318</v>
      </c>
      <c r="F96" s="3" t="s">
        <v>19</v>
      </c>
      <c r="G96" s="3" t="s">
        <v>319</v>
      </c>
      <c r="H96" s="3" t="s">
        <v>259</v>
      </c>
      <c r="I96" s="3" t="s">
        <v>22</v>
      </c>
      <c r="J96" s="3" t="s">
        <v>23</v>
      </c>
      <c r="K96" s="4">
        <v>245716</v>
      </c>
      <c r="L96" s="4">
        <f>SUMIFS(Maksājumi_statusa!J:J,Maksājumi_statusa!D:D,D96)</f>
        <v>0</v>
      </c>
    </row>
    <row r="97" spans="1:12" ht="33.75" x14ac:dyDescent="0.2">
      <c r="A97" s="3" t="s">
        <v>254</v>
      </c>
      <c r="B97" s="3" t="s">
        <v>294</v>
      </c>
      <c r="C97" s="3" t="s">
        <v>295</v>
      </c>
      <c r="D97" s="3" t="s">
        <v>320</v>
      </c>
      <c r="E97" s="3" t="s">
        <v>321</v>
      </c>
      <c r="F97" s="3" t="s">
        <v>19</v>
      </c>
      <c r="G97" s="3" t="s">
        <v>322</v>
      </c>
      <c r="H97" s="3" t="s">
        <v>259</v>
      </c>
      <c r="I97" s="3" t="s">
        <v>22</v>
      </c>
      <c r="J97" s="3" t="s">
        <v>23</v>
      </c>
      <c r="K97" s="4">
        <v>113107.71</v>
      </c>
      <c r="L97" s="4">
        <f>SUMIFS(Maksājumi_statusa!J:J,Maksājumi_statusa!D:D,D97)</f>
        <v>32662.21</v>
      </c>
    </row>
    <row r="98" spans="1:12" ht="33.75" x14ac:dyDescent="0.2">
      <c r="A98" s="3" t="s">
        <v>254</v>
      </c>
      <c r="B98" s="3" t="s">
        <v>294</v>
      </c>
      <c r="C98" s="3" t="s">
        <v>295</v>
      </c>
      <c r="D98" s="3" t="s">
        <v>323</v>
      </c>
      <c r="E98" s="3" t="s">
        <v>324</v>
      </c>
      <c r="F98" s="3" t="s">
        <v>19</v>
      </c>
      <c r="G98" s="3" t="s">
        <v>325</v>
      </c>
      <c r="H98" s="3" t="s">
        <v>259</v>
      </c>
      <c r="I98" s="3" t="s">
        <v>22</v>
      </c>
      <c r="J98" s="3" t="s">
        <v>23</v>
      </c>
      <c r="K98" s="4">
        <v>140349</v>
      </c>
      <c r="L98" s="4">
        <f>SUMIFS(Maksājumi_statusa!J:J,Maksājumi_statusa!D:D,D98)</f>
        <v>0</v>
      </c>
    </row>
    <row r="99" spans="1:12" ht="56.25" x14ac:dyDescent="0.2">
      <c r="A99" s="3" t="s">
        <v>254</v>
      </c>
      <c r="B99" s="3" t="s">
        <v>294</v>
      </c>
      <c r="C99" s="3" t="s">
        <v>295</v>
      </c>
      <c r="D99" s="3" t="s">
        <v>326</v>
      </c>
      <c r="E99" s="3" t="s">
        <v>327</v>
      </c>
      <c r="F99" s="3" t="s">
        <v>19</v>
      </c>
      <c r="G99" s="3" t="s">
        <v>328</v>
      </c>
      <c r="H99" s="3" t="s">
        <v>259</v>
      </c>
      <c r="I99" s="3" t="s">
        <v>22</v>
      </c>
      <c r="J99" s="3" t="s">
        <v>23</v>
      </c>
      <c r="K99" s="4">
        <v>391491</v>
      </c>
      <c r="L99" s="4">
        <f>SUMIFS(Maksājumi_statusa!J:J,Maksājumi_statusa!D:D,D99)</f>
        <v>0</v>
      </c>
    </row>
    <row r="100" spans="1:12" ht="33.75" x14ac:dyDescent="0.2">
      <c r="A100" s="3" t="s">
        <v>254</v>
      </c>
      <c r="B100" s="3" t="s">
        <v>294</v>
      </c>
      <c r="C100" s="3" t="s">
        <v>295</v>
      </c>
      <c r="D100" s="3" t="s">
        <v>329</v>
      </c>
      <c r="E100" s="3" t="s">
        <v>330</v>
      </c>
      <c r="F100" s="3" t="s">
        <v>19</v>
      </c>
      <c r="G100" s="3" t="s">
        <v>331</v>
      </c>
      <c r="H100" s="3" t="s">
        <v>259</v>
      </c>
      <c r="I100" s="3" t="s">
        <v>22</v>
      </c>
      <c r="J100" s="3" t="s">
        <v>23</v>
      </c>
      <c r="K100" s="4">
        <v>217510</v>
      </c>
      <c r="L100" s="4">
        <f>SUMIFS(Maksājumi_statusa!J:J,Maksājumi_statusa!D:D,D100)</f>
        <v>0</v>
      </c>
    </row>
    <row r="101" spans="1:12" ht="33.75" x14ac:dyDescent="0.2">
      <c r="A101" s="3" t="s">
        <v>254</v>
      </c>
      <c r="B101" s="3" t="s">
        <v>294</v>
      </c>
      <c r="C101" s="3" t="s">
        <v>295</v>
      </c>
      <c r="D101" s="3" t="s">
        <v>332</v>
      </c>
      <c r="E101" s="3" t="s">
        <v>333</v>
      </c>
      <c r="F101" s="3" t="s">
        <v>19</v>
      </c>
      <c r="G101" s="3" t="s">
        <v>334</v>
      </c>
      <c r="H101" s="3" t="s">
        <v>259</v>
      </c>
      <c r="I101" s="3" t="s">
        <v>22</v>
      </c>
      <c r="J101" s="3" t="s">
        <v>23</v>
      </c>
      <c r="K101" s="4">
        <v>154426.71</v>
      </c>
      <c r="L101" s="4">
        <f>SUMIFS(Maksājumi_statusa!J:J,Maksājumi_statusa!D:D,D101)</f>
        <v>46328</v>
      </c>
    </row>
    <row r="102" spans="1:12" ht="33.75" x14ac:dyDescent="0.2">
      <c r="A102" s="3" t="s">
        <v>254</v>
      </c>
      <c r="B102" s="3" t="s">
        <v>294</v>
      </c>
      <c r="C102" s="3" t="s">
        <v>295</v>
      </c>
      <c r="D102" s="3" t="s">
        <v>335</v>
      </c>
      <c r="E102" s="3" t="s">
        <v>336</v>
      </c>
      <c r="F102" s="3" t="s">
        <v>19</v>
      </c>
      <c r="G102" s="3" t="s">
        <v>337</v>
      </c>
      <c r="H102" s="3" t="s">
        <v>259</v>
      </c>
      <c r="I102" s="3" t="s">
        <v>22</v>
      </c>
      <c r="J102" s="3" t="s">
        <v>23</v>
      </c>
      <c r="K102" s="4">
        <v>112220</v>
      </c>
      <c r="L102" s="4">
        <f>SUMIFS(Maksājumi_statusa!J:J,Maksājumi_statusa!D:D,D102)</f>
        <v>2000</v>
      </c>
    </row>
    <row r="103" spans="1:12" ht="33.75" x14ac:dyDescent="0.2">
      <c r="A103" s="3" t="s">
        <v>254</v>
      </c>
      <c r="B103" s="3" t="s">
        <v>294</v>
      </c>
      <c r="C103" s="3" t="s">
        <v>295</v>
      </c>
      <c r="D103" s="3" t="s">
        <v>338</v>
      </c>
      <c r="E103" s="3" t="s">
        <v>339</v>
      </c>
      <c r="F103" s="3" t="s">
        <v>19</v>
      </c>
      <c r="G103" s="3" t="s">
        <v>340</v>
      </c>
      <c r="H103" s="3" t="s">
        <v>259</v>
      </c>
      <c r="I103" s="3" t="s">
        <v>22</v>
      </c>
      <c r="J103" s="3" t="s">
        <v>23</v>
      </c>
      <c r="K103" s="4">
        <v>450309</v>
      </c>
      <c r="L103" s="4">
        <f>SUMIFS(Maksājumi_statusa!J:J,Maksājumi_statusa!D:D,D103)</f>
        <v>0</v>
      </c>
    </row>
    <row r="104" spans="1:12" ht="33.75" x14ac:dyDescent="0.2">
      <c r="A104" s="3" t="s">
        <v>254</v>
      </c>
      <c r="B104" s="3" t="s">
        <v>294</v>
      </c>
      <c r="C104" s="3" t="s">
        <v>295</v>
      </c>
      <c r="D104" s="3" t="s">
        <v>341</v>
      </c>
      <c r="E104" s="3" t="s">
        <v>342</v>
      </c>
      <c r="F104" s="3" t="s">
        <v>19</v>
      </c>
      <c r="G104" s="3" t="s">
        <v>343</v>
      </c>
      <c r="H104" s="3" t="s">
        <v>259</v>
      </c>
      <c r="I104" s="3" t="s">
        <v>22</v>
      </c>
      <c r="J104" s="3" t="s">
        <v>23</v>
      </c>
      <c r="K104" s="4">
        <v>106343</v>
      </c>
      <c r="L104" s="4">
        <f>SUMIFS(Maksājumi_statusa!J:J,Maksājumi_statusa!D:D,D104)</f>
        <v>0</v>
      </c>
    </row>
    <row r="105" spans="1:12" ht="33.75" x14ac:dyDescent="0.2">
      <c r="A105" s="3" t="s">
        <v>254</v>
      </c>
      <c r="B105" s="3" t="s">
        <v>294</v>
      </c>
      <c r="C105" s="3" t="s">
        <v>295</v>
      </c>
      <c r="D105" s="3" t="s">
        <v>344</v>
      </c>
      <c r="E105" s="3" t="s">
        <v>345</v>
      </c>
      <c r="F105" s="3" t="s">
        <v>19</v>
      </c>
      <c r="G105" s="3" t="s">
        <v>346</v>
      </c>
      <c r="H105" s="3" t="s">
        <v>259</v>
      </c>
      <c r="I105" s="3" t="s">
        <v>22</v>
      </c>
      <c r="J105" s="3" t="s">
        <v>23</v>
      </c>
      <c r="K105" s="4">
        <v>114895</v>
      </c>
      <c r="L105" s="4">
        <f>SUMIFS(Maksājumi_statusa!J:J,Maksājumi_statusa!D:D,D105)</f>
        <v>0</v>
      </c>
    </row>
    <row r="106" spans="1:12" ht="45" x14ac:dyDescent="0.2">
      <c r="A106" s="3" t="s">
        <v>254</v>
      </c>
      <c r="B106" s="3" t="s">
        <v>294</v>
      </c>
      <c r="C106" s="3" t="s">
        <v>295</v>
      </c>
      <c r="D106" s="3" t="s">
        <v>347</v>
      </c>
      <c r="E106" s="3" t="s">
        <v>348</v>
      </c>
      <c r="F106" s="3" t="s">
        <v>19</v>
      </c>
      <c r="G106" s="3" t="s">
        <v>349</v>
      </c>
      <c r="H106" s="3" t="s">
        <v>259</v>
      </c>
      <c r="I106" s="3" t="s">
        <v>22</v>
      </c>
      <c r="J106" s="3" t="s">
        <v>23</v>
      </c>
      <c r="K106" s="4">
        <v>55321</v>
      </c>
      <c r="L106" s="4">
        <f>SUMIFS(Maksājumi_statusa!J:J,Maksājumi_statusa!D:D,D106)</f>
        <v>5600</v>
      </c>
    </row>
    <row r="107" spans="1:12" ht="33.75" x14ac:dyDescent="0.2">
      <c r="A107" s="3" t="s">
        <v>254</v>
      </c>
      <c r="B107" s="3" t="s">
        <v>294</v>
      </c>
      <c r="C107" s="3" t="s">
        <v>295</v>
      </c>
      <c r="D107" s="3" t="s">
        <v>350</v>
      </c>
      <c r="E107" s="3" t="s">
        <v>351</v>
      </c>
      <c r="F107" s="3" t="s">
        <v>19</v>
      </c>
      <c r="G107" s="3" t="s">
        <v>352</v>
      </c>
      <c r="H107" s="3" t="s">
        <v>259</v>
      </c>
      <c r="I107" s="3" t="s">
        <v>22</v>
      </c>
      <c r="J107" s="3" t="s">
        <v>23</v>
      </c>
      <c r="K107" s="4">
        <v>205286.56</v>
      </c>
      <c r="L107" s="4">
        <f>SUMIFS(Maksājumi_statusa!J:J,Maksājumi_statusa!D:D,D107)</f>
        <v>0</v>
      </c>
    </row>
    <row r="108" spans="1:12" ht="45" x14ac:dyDescent="0.2">
      <c r="A108" s="3" t="s">
        <v>254</v>
      </c>
      <c r="B108" s="3" t="s">
        <v>294</v>
      </c>
      <c r="C108" s="3" t="s">
        <v>295</v>
      </c>
      <c r="D108" s="3" t="s">
        <v>353</v>
      </c>
      <c r="E108" s="3" t="s">
        <v>354</v>
      </c>
      <c r="F108" s="3" t="s">
        <v>19</v>
      </c>
      <c r="G108" s="3" t="s">
        <v>355</v>
      </c>
      <c r="H108" s="3" t="s">
        <v>259</v>
      </c>
      <c r="I108" s="3" t="s">
        <v>22</v>
      </c>
      <c r="J108" s="3" t="s">
        <v>23</v>
      </c>
      <c r="K108" s="4">
        <v>136597</v>
      </c>
      <c r="L108" s="4">
        <f>SUMIFS(Maksājumi_statusa!J:J,Maksājumi_statusa!D:D,D108)</f>
        <v>0</v>
      </c>
    </row>
    <row r="109" spans="1:12" ht="33.75" x14ac:dyDescent="0.2">
      <c r="A109" s="3" t="s">
        <v>254</v>
      </c>
      <c r="B109" s="3" t="s">
        <v>294</v>
      </c>
      <c r="C109" s="3" t="s">
        <v>295</v>
      </c>
      <c r="D109" s="3" t="s">
        <v>356</v>
      </c>
      <c r="E109" s="3" t="s">
        <v>357</v>
      </c>
      <c r="F109" s="3" t="s">
        <v>19</v>
      </c>
      <c r="G109" s="3" t="s">
        <v>358</v>
      </c>
      <c r="H109" s="3" t="s">
        <v>259</v>
      </c>
      <c r="I109" s="3" t="s">
        <v>22</v>
      </c>
      <c r="J109" s="3" t="s">
        <v>23</v>
      </c>
      <c r="K109" s="4">
        <v>63178</v>
      </c>
      <c r="L109" s="4">
        <f>SUMIFS(Maksājumi_statusa!J:J,Maksājumi_statusa!D:D,D109)</f>
        <v>0</v>
      </c>
    </row>
    <row r="110" spans="1:12" ht="33.75" x14ac:dyDescent="0.2">
      <c r="A110" s="3" t="s">
        <v>254</v>
      </c>
      <c r="B110" s="3" t="s">
        <v>294</v>
      </c>
      <c r="C110" s="3" t="s">
        <v>295</v>
      </c>
      <c r="D110" s="3" t="s">
        <v>359</v>
      </c>
      <c r="E110" s="3" t="s">
        <v>360</v>
      </c>
      <c r="F110" s="3" t="s">
        <v>19</v>
      </c>
      <c r="G110" s="3" t="s">
        <v>361</v>
      </c>
      <c r="H110" s="3" t="s">
        <v>259</v>
      </c>
      <c r="I110" s="3" t="s">
        <v>22</v>
      </c>
      <c r="J110" s="3" t="s">
        <v>23</v>
      </c>
      <c r="K110" s="4">
        <v>154610</v>
      </c>
      <c r="L110" s="4">
        <f>SUMIFS(Maksājumi_statusa!J:J,Maksājumi_statusa!D:D,D110)</f>
        <v>0</v>
      </c>
    </row>
    <row r="111" spans="1:12" ht="33.75" x14ac:dyDescent="0.2">
      <c r="A111" s="3" t="s">
        <v>254</v>
      </c>
      <c r="B111" s="3" t="s">
        <v>294</v>
      </c>
      <c r="C111" s="3" t="s">
        <v>295</v>
      </c>
      <c r="D111" s="3" t="s">
        <v>362</v>
      </c>
      <c r="E111" s="3" t="s">
        <v>363</v>
      </c>
      <c r="F111" s="3" t="s">
        <v>19</v>
      </c>
      <c r="G111" s="3" t="s">
        <v>364</v>
      </c>
      <c r="H111" s="3" t="s">
        <v>259</v>
      </c>
      <c r="I111" s="3" t="s">
        <v>22</v>
      </c>
      <c r="J111" s="3" t="s">
        <v>23</v>
      </c>
      <c r="K111" s="4">
        <v>883172.82</v>
      </c>
      <c r="L111" s="4">
        <f>SUMIFS(Maksājumi_statusa!J:J,Maksājumi_statusa!D:D,D111)</f>
        <v>0</v>
      </c>
    </row>
    <row r="112" spans="1:12" ht="45" x14ac:dyDescent="0.2">
      <c r="A112" s="3" t="s">
        <v>254</v>
      </c>
      <c r="B112" s="3" t="s">
        <v>294</v>
      </c>
      <c r="C112" s="3" t="s">
        <v>295</v>
      </c>
      <c r="D112" s="3" t="s">
        <v>365</v>
      </c>
      <c r="E112" s="3" t="s">
        <v>366</v>
      </c>
      <c r="F112" s="3" t="s">
        <v>19</v>
      </c>
      <c r="G112" s="3" t="s">
        <v>367</v>
      </c>
      <c r="H112" s="3" t="s">
        <v>259</v>
      </c>
      <c r="I112" s="3" t="s">
        <v>22</v>
      </c>
      <c r="J112" s="3" t="s">
        <v>23</v>
      </c>
      <c r="K112" s="4">
        <v>158259.54999999999</v>
      </c>
      <c r="L112" s="4">
        <f>SUMIFS(Maksājumi_statusa!J:J,Maksājumi_statusa!D:D,D112)</f>
        <v>0</v>
      </c>
    </row>
    <row r="113" spans="1:12" ht="45" x14ac:dyDescent="0.2">
      <c r="A113" s="3" t="s">
        <v>254</v>
      </c>
      <c r="B113" s="3" t="s">
        <v>294</v>
      </c>
      <c r="C113" s="3" t="s">
        <v>295</v>
      </c>
      <c r="D113" s="3" t="s">
        <v>368</v>
      </c>
      <c r="E113" s="3" t="s">
        <v>369</v>
      </c>
      <c r="F113" s="3" t="s">
        <v>19</v>
      </c>
      <c r="G113" s="3" t="s">
        <v>370</v>
      </c>
      <c r="H113" s="3" t="s">
        <v>259</v>
      </c>
      <c r="I113" s="3" t="s">
        <v>22</v>
      </c>
      <c r="J113" s="3" t="s">
        <v>23</v>
      </c>
      <c r="K113" s="4">
        <v>38089.01</v>
      </c>
      <c r="L113" s="4">
        <f>SUMIFS(Maksājumi_statusa!J:J,Maksājumi_statusa!D:D,D113)</f>
        <v>0</v>
      </c>
    </row>
    <row r="114" spans="1:12" ht="56.25" x14ac:dyDescent="0.2">
      <c r="A114" s="3" t="s">
        <v>254</v>
      </c>
      <c r="B114" s="3" t="s">
        <v>294</v>
      </c>
      <c r="C114" s="3" t="s">
        <v>295</v>
      </c>
      <c r="D114" s="3" t="s">
        <v>371</v>
      </c>
      <c r="E114" s="3" t="s">
        <v>372</v>
      </c>
      <c r="F114" s="3" t="s">
        <v>19</v>
      </c>
      <c r="G114" s="3" t="s">
        <v>373</v>
      </c>
      <c r="H114" s="3" t="s">
        <v>259</v>
      </c>
      <c r="I114" s="3" t="s">
        <v>22</v>
      </c>
      <c r="J114" s="3" t="s">
        <v>23</v>
      </c>
      <c r="K114" s="4">
        <v>88429</v>
      </c>
      <c r="L114" s="4">
        <f>SUMIFS(Maksājumi_statusa!J:J,Maksājumi_statusa!D:D,D114)</f>
        <v>0</v>
      </c>
    </row>
    <row r="115" spans="1:12" ht="33.75" x14ac:dyDescent="0.2">
      <c r="A115" s="3" t="s">
        <v>254</v>
      </c>
      <c r="B115" s="3" t="s">
        <v>294</v>
      </c>
      <c r="C115" s="3" t="s">
        <v>295</v>
      </c>
      <c r="D115" s="3" t="s">
        <v>374</v>
      </c>
      <c r="E115" s="3" t="s">
        <v>375</v>
      </c>
      <c r="F115" s="3" t="s">
        <v>19</v>
      </c>
      <c r="G115" s="3" t="s">
        <v>376</v>
      </c>
      <c r="H115" s="3" t="s">
        <v>259</v>
      </c>
      <c r="I115" s="3" t="s">
        <v>22</v>
      </c>
      <c r="J115" s="3" t="s">
        <v>23</v>
      </c>
      <c r="K115" s="4">
        <v>121205.09</v>
      </c>
      <c r="L115" s="4">
        <f>SUMIFS(Maksājumi_statusa!J:J,Maksājumi_statusa!D:D,D115)</f>
        <v>0</v>
      </c>
    </row>
    <row r="116" spans="1:12" ht="33.75" x14ac:dyDescent="0.2">
      <c r="A116" s="3" t="s">
        <v>254</v>
      </c>
      <c r="B116" s="3" t="s">
        <v>294</v>
      </c>
      <c r="C116" s="3" t="s">
        <v>295</v>
      </c>
      <c r="D116" s="3" t="s">
        <v>377</v>
      </c>
      <c r="E116" s="3" t="s">
        <v>378</v>
      </c>
      <c r="F116" s="3" t="s">
        <v>19</v>
      </c>
      <c r="G116" s="3" t="s">
        <v>379</v>
      </c>
      <c r="H116" s="3" t="s">
        <v>259</v>
      </c>
      <c r="I116" s="3" t="s">
        <v>22</v>
      </c>
      <c r="J116" s="3" t="s">
        <v>23</v>
      </c>
      <c r="K116" s="4">
        <v>118294</v>
      </c>
      <c r="L116" s="4">
        <f>SUMIFS(Maksājumi_statusa!J:J,Maksājumi_statusa!D:D,D116)</f>
        <v>0</v>
      </c>
    </row>
    <row r="117" spans="1:12" ht="33.75" x14ac:dyDescent="0.2">
      <c r="A117" s="3" t="s">
        <v>254</v>
      </c>
      <c r="B117" s="3" t="s">
        <v>294</v>
      </c>
      <c r="C117" s="3" t="s">
        <v>295</v>
      </c>
      <c r="D117" s="3" t="s">
        <v>380</v>
      </c>
      <c r="E117" s="3" t="s">
        <v>381</v>
      </c>
      <c r="F117" s="3" t="s">
        <v>19</v>
      </c>
      <c r="G117" s="3" t="s">
        <v>382</v>
      </c>
      <c r="H117" s="3" t="s">
        <v>259</v>
      </c>
      <c r="I117" s="3" t="s">
        <v>22</v>
      </c>
      <c r="J117" s="3" t="s">
        <v>23</v>
      </c>
      <c r="K117" s="4">
        <v>187850</v>
      </c>
      <c r="L117" s="4">
        <f>SUMIFS(Maksājumi_statusa!J:J,Maksājumi_statusa!D:D,D117)</f>
        <v>0</v>
      </c>
    </row>
    <row r="118" spans="1:12" ht="56.25" x14ac:dyDescent="0.2">
      <c r="A118" s="3" t="s">
        <v>254</v>
      </c>
      <c r="B118" s="3" t="s">
        <v>294</v>
      </c>
      <c r="C118" s="3" t="s">
        <v>295</v>
      </c>
      <c r="D118" s="3" t="s">
        <v>383</v>
      </c>
      <c r="E118" s="3" t="s">
        <v>384</v>
      </c>
      <c r="F118" s="3" t="s">
        <v>19</v>
      </c>
      <c r="G118" s="3" t="s">
        <v>385</v>
      </c>
      <c r="H118" s="3" t="s">
        <v>259</v>
      </c>
      <c r="I118" s="3" t="s">
        <v>22</v>
      </c>
      <c r="J118" s="3" t="s">
        <v>23</v>
      </c>
      <c r="K118" s="4">
        <v>166464.31</v>
      </c>
      <c r="L118" s="4">
        <f>SUMIFS(Maksājumi_statusa!J:J,Maksājumi_statusa!D:D,D118)</f>
        <v>0</v>
      </c>
    </row>
    <row r="119" spans="1:12" ht="33.75" x14ac:dyDescent="0.2">
      <c r="A119" s="3" t="s">
        <v>254</v>
      </c>
      <c r="B119" s="3" t="s">
        <v>294</v>
      </c>
      <c r="C119" s="3" t="s">
        <v>295</v>
      </c>
      <c r="D119" s="3" t="s">
        <v>386</v>
      </c>
      <c r="E119" s="3" t="s">
        <v>387</v>
      </c>
      <c r="F119" s="3" t="s">
        <v>19</v>
      </c>
      <c r="G119" s="3" t="s">
        <v>388</v>
      </c>
      <c r="H119" s="3" t="s">
        <v>259</v>
      </c>
      <c r="I119" s="3" t="s">
        <v>22</v>
      </c>
      <c r="J119" s="3" t="s">
        <v>23</v>
      </c>
      <c r="K119" s="4">
        <v>74392</v>
      </c>
      <c r="L119" s="4">
        <f>SUMIFS(Maksājumi_statusa!J:J,Maksājumi_statusa!D:D,D119)</f>
        <v>0</v>
      </c>
    </row>
    <row r="120" spans="1:12" ht="33.75" x14ac:dyDescent="0.2">
      <c r="A120" s="3" t="s">
        <v>254</v>
      </c>
      <c r="B120" s="3" t="s">
        <v>294</v>
      </c>
      <c r="C120" s="3" t="s">
        <v>295</v>
      </c>
      <c r="D120" s="3" t="s">
        <v>389</v>
      </c>
      <c r="E120" s="3" t="s">
        <v>390</v>
      </c>
      <c r="F120" s="3" t="s">
        <v>19</v>
      </c>
      <c r="G120" s="3" t="s">
        <v>391</v>
      </c>
      <c r="H120" s="3" t="s">
        <v>259</v>
      </c>
      <c r="I120" s="3" t="s">
        <v>22</v>
      </c>
      <c r="J120" s="3" t="s">
        <v>23</v>
      </c>
      <c r="K120" s="4">
        <v>220378</v>
      </c>
      <c r="L120" s="4">
        <f>SUMIFS(Maksājumi_statusa!J:J,Maksājumi_statusa!D:D,D120)</f>
        <v>0</v>
      </c>
    </row>
    <row r="121" spans="1:12" ht="33.75" x14ac:dyDescent="0.2">
      <c r="A121" s="3" t="s">
        <v>254</v>
      </c>
      <c r="B121" s="3" t="s">
        <v>294</v>
      </c>
      <c r="C121" s="3" t="s">
        <v>295</v>
      </c>
      <c r="D121" s="3" t="s">
        <v>392</v>
      </c>
      <c r="E121" s="3" t="s">
        <v>393</v>
      </c>
      <c r="F121" s="3" t="s">
        <v>19</v>
      </c>
      <c r="G121" s="3" t="s">
        <v>394</v>
      </c>
      <c r="H121" s="3" t="s">
        <v>259</v>
      </c>
      <c r="I121" s="3" t="s">
        <v>22</v>
      </c>
      <c r="J121" s="3" t="s">
        <v>23</v>
      </c>
      <c r="K121" s="4">
        <v>359552</v>
      </c>
      <c r="L121" s="4">
        <f>SUMIFS(Maksājumi_statusa!J:J,Maksājumi_statusa!D:D,D121)</f>
        <v>0</v>
      </c>
    </row>
    <row r="122" spans="1:12" ht="33.75" x14ac:dyDescent="0.2">
      <c r="A122" s="3" t="s">
        <v>254</v>
      </c>
      <c r="B122" s="3" t="s">
        <v>294</v>
      </c>
      <c r="C122" s="3" t="s">
        <v>295</v>
      </c>
      <c r="D122" s="3" t="s">
        <v>395</v>
      </c>
      <c r="E122" s="3" t="s">
        <v>396</v>
      </c>
      <c r="F122" s="3" t="s">
        <v>19</v>
      </c>
      <c r="G122" s="3" t="s">
        <v>397</v>
      </c>
      <c r="H122" s="3" t="s">
        <v>259</v>
      </c>
      <c r="I122" s="3" t="s">
        <v>22</v>
      </c>
      <c r="J122" s="3" t="s">
        <v>23</v>
      </c>
      <c r="K122" s="4">
        <v>139336.43</v>
      </c>
      <c r="L122" s="4">
        <f>SUMIFS(Maksājumi_statusa!J:J,Maksājumi_statusa!D:D,D122)</f>
        <v>0</v>
      </c>
    </row>
    <row r="123" spans="1:12" ht="33.75" x14ac:dyDescent="0.2">
      <c r="A123" s="3" t="s">
        <v>254</v>
      </c>
      <c r="B123" s="3" t="s">
        <v>294</v>
      </c>
      <c r="C123" s="3" t="s">
        <v>295</v>
      </c>
      <c r="D123" s="3" t="s">
        <v>398</v>
      </c>
      <c r="E123" s="3" t="s">
        <v>399</v>
      </c>
      <c r="F123" s="3" t="s">
        <v>19</v>
      </c>
      <c r="G123" s="3" t="s">
        <v>400</v>
      </c>
      <c r="H123" s="3" t="s">
        <v>259</v>
      </c>
      <c r="I123" s="3" t="s">
        <v>22</v>
      </c>
      <c r="J123" s="3" t="s">
        <v>23</v>
      </c>
      <c r="K123" s="4">
        <v>138286</v>
      </c>
      <c r="L123" s="4">
        <f>SUMIFS(Maksājumi_statusa!J:J,Maksājumi_statusa!D:D,D123)</f>
        <v>0</v>
      </c>
    </row>
    <row r="124" spans="1:12" ht="56.25" x14ac:dyDescent="0.2">
      <c r="A124" s="3" t="s">
        <v>254</v>
      </c>
      <c r="B124" s="3" t="s">
        <v>294</v>
      </c>
      <c r="C124" s="3" t="s">
        <v>295</v>
      </c>
      <c r="D124" s="3" t="s">
        <v>401</v>
      </c>
      <c r="E124" s="3" t="s">
        <v>402</v>
      </c>
      <c r="F124" s="3" t="s">
        <v>19</v>
      </c>
      <c r="G124" s="3" t="s">
        <v>403</v>
      </c>
      <c r="H124" s="3" t="s">
        <v>259</v>
      </c>
      <c r="I124" s="3" t="s">
        <v>22</v>
      </c>
      <c r="J124" s="3" t="s">
        <v>23</v>
      </c>
      <c r="K124" s="4">
        <v>367219.92</v>
      </c>
      <c r="L124" s="4">
        <f>SUMIFS(Maksājumi_statusa!J:J,Maksājumi_statusa!D:D,D124)</f>
        <v>18360</v>
      </c>
    </row>
    <row r="125" spans="1:12" ht="33.75" x14ac:dyDescent="0.2">
      <c r="A125" s="3" t="s">
        <v>254</v>
      </c>
      <c r="B125" s="3" t="s">
        <v>294</v>
      </c>
      <c r="C125" s="3" t="s">
        <v>295</v>
      </c>
      <c r="D125" s="3" t="s">
        <v>404</v>
      </c>
      <c r="E125" s="3" t="s">
        <v>405</v>
      </c>
      <c r="F125" s="3" t="s">
        <v>19</v>
      </c>
      <c r="G125" s="3" t="s">
        <v>406</v>
      </c>
      <c r="H125" s="3" t="s">
        <v>259</v>
      </c>
      <c r="I125" s="3" t="s">
        <v>22</v>
      </c>
      <c r="J125" s="3" t="s">
        <v>23</v>
      </c>
      <c r="K125" s="4">
        <v>255659.02</v>
      </c>
      <c r="L125" s="4">
        <f>SUMIFS(Maksājumi_statusa!J:J,Maksājumi_statusa!D:D,D125)</f>
        <v>76697.7</v>
      </c>
    </row>
    <row r="126" spans="1:12" ht="33.75" x14ac:dyDescent="0.2">
      <c r="A126" s="3" t="s">
        <v>254</v>
      </c>
      <c r="B126" s="3" t="s">
        <v>294</v>
      </c>
      <c r="C126" s="3" t="s">
        <v>295</v>
      </c>
      <c r="D126" s="3" t="s">
        <v>407</v>
      </c>
      <c r="E126" s="3" t="s">
        <v>408</v>
      </c>
      <c r="F126" s="3" t="s">
        <v>19</v>
      </c>
      <c r="G126" s="3" t="s">
        <v>409</v>
      </c>
      <c r="H126" s="3" t="s">
        <v>259</v>
      </c>
      <c r="I126" s="3" t="s">
        <v>22</v>
      </c>
      <c r="J126" s="3" t="s">
        <v>23</v>
      </c>
      <c r="K126" s="4">
        <v>181485.99</v>
      </c>
      <c r="L126" s="4">
        <f>SUMIFS(Maksājumi_statusa!J:J,Maksājumi_statusa!D:D,D126)</f>
        <v>0</v>
      </c>
    </row>
    <row r="127" spans="1:12" ht="33.75" x14ac:dyDescent="0.2">
      <c r="A127" s="3" t="s">
        <v>254</v>
      </c>
      <c r="B127" s="3" t="s">
        <v>294</v>
      </c>
      <c r="C127" s="3" t="s">
        <v>295</v>
      </c>
      <c r="D127" s="3" t="s">
        <v>410</v>
      </c>
      <c r="E127" s="3" t="s">
        <v>411</v>
      </c>
      <c r="F127" s="3" t="s">
        <v>19</v>
      </c>
      <c r="G127" s="3" t="s">
        <v>412</v>
      </c>
      <c r="H127" s="3" t="s">
        <v>259</v>
      </c>
      <c r="I127" s="3" t="s">
        <v>22</v>
      </c>
      <c r="J127" s="3" t="s">
        <v>23</v>
      </c>
      <c r="K127" s="4">
        <v>155719</v>
      </c>
      <c r="L127" s="4">
        <f>SUMIFS(Maksājumi_statusa!J:J,Maksājumi_statusa!D:D,D127)</f>
        <v>0</v>
      </c>
    </row>
    <row r="128" spans="1:12" ht="33.75" x14ac:dyDescent="0.2">
      <c r="A128" s="3" t="s">
        <v>254</v>
      </c>
      <c r="B128" s="3" t="s">
        <v>294</v>
      </c>
      <c r="C128" s="3" t="s">
        <v>295</v>
      </c>
      <c r="D128" s="3" t="s">
        <v>413</v>
      </c>
      <c r="E128" s="3" t="s">
        <v>414</v>
      </c>
      <c r="F128" s="3" t="s">
        <v>19</v>
      </c>
      <c r="G128" s="3" t="s">
        <v>415</v>
      </c>
      <c r="H128" s="3" t="s">
        <v>259</v>
      </c>
      <c r="I128" s="3" t="s">
        <v>22</v>
      </c>
      <c r="J128" s="3" t="s">
        <v>23</v>
      </c>
      <c r="K128" s="4">
        <v>65757</v>
      </c>
      <c r="L128" s="4">
        <f>SUMIFS(Maksājumi_statusa!J:J,Maksājumi_statusa!D:D,D128)</f>
        <v>0</v>
      </c>
    </row>
    <row r="129" spans="1:12" ht="33.75" x14ac:dyDescent="0.2">
      <c r="A129" s="3" t="s">
        <v>254</v>
      </c>
      <c r="B129" s="3" t="s">
        <v>294</v>
      </c>
      <c r="C129" s="3" t="s">
        <v>295</v>
      </c>
      <c r="D129" s="3" t="s">
        <v>416</v>
      </c>
      <c r="E129" s="3" t="s">
        <v>417</v>
      </c>
      <c r="F129" s="3" t="s">
        <v>19</v>
      </c>
      <c r="G129" s="3" t="s">
        <v>418</v>
      </c>
      <c r="H129" s="3" t="s">
        <v>259</v>
      </c>
      <c r="I129" s="3" t="s">
        <v>22</v>
      </c>
      <c r="J129" s="3" t="s">
        <v>23</v>
      </c>
      <c r="K129" s="4">
        <v>60195.25</v>
      </c>
      <c r="L129" s="4">
        <f>SUMIFS(Maksājumi_statusa!J:J,Maksājumi_statusa!D:D,D129)</f>
        <v>0</v>
      </c>
    </row>
    <row r="130" spans="1:12" ht="33.75" x14ac:dyDescent="0.2">
      <c r="A130" s="3" t="s">
        <v>254</v>
      </c>
      <c r="B130" s="3" t="s">
        <v>294</v>
      </c>
      <c r="C130" s="3" t="s">
        <v>295</v>
      </c>
      <c r="D130" s="3" t="s">
        <v>419</v>
      </c>
      <c r="E130" s="3" t="s">
        <v>420</v>
      </c>
      <c r="F130" s="3" t="s">
        <v>19</v>
      </c>
      <c r="G130" s="3" t="s">
        <v>421</v>
      </c>
      <c r="H130" s="3" t="s">
        <v>259</v>
      </c>
      <c r="I130" s="3" t="s">
        <v>22</v>
      </c>
      <c r="J130" s="3" t="s">
        <v>23</v>
      </c>
      <c r="K130" s="4">
        <v>52330.21</v>
      </c>
      <c r="L130" s="4">
        <f>SUMIFS(Maksājumi_statusa!J:J,Maksājumi_statusa!D:D,D130)</f>
        <v>0</v>
      </c>
    </row>
    <row r="131" spans="1:12" ht="33.75" x14ac:dyDescent="0.2">
      <c r="A131" s="3" t="s">
        <v>254</v>
      </c>
      <c r="B131" s="3" t="s">
        <v>294</v>
      </c>
      <c r="C131" s="3" t="s">
        <v>295</v>
      </c>
      <c r="D131" s="3" t="s">
        <v>422</v>
      </c>
      <c r="E131" s="3" t="s">
        <v>423</v>
      </c>
      <c r="F131" s="3" t="s">
        <v>19</v>
      </c>
      <c r="G131" s="3" t="s">
        <v>424</v>
      </c>
      <c r="H131" s="3" t="s">
        <v>259</v>
      </c>
      <c r="I131" s="3" t="s">
        <v>22</v>
      </c>
      <c r="J131" s="3" t="s">
        <v>23</v>
      </c>
      <c r="K131" s="4">
        <v>256332</v>
      </c>
      <c r="L131" s="4">
        <f>SUMIFS(Maksājumi_statusa!J:J,Maksājumi_statusa!D:D,D131)</f>
        <v>0</v>
      </c>
    </row>
    <row r="132" spans="1:12" ht="33.75" x14ac:dyDescent="0.2">
      <c r="A132" s="3" t="s">
        <v>254</v>
      </c>
      <c r="B132" s="3" t="s">
        <v>425</v>
      </c>
      <c r="C132" s="3" t="s">
        <v>426</v>
      </c>
      <c r="D132" s="3" t="s">
        <v>427</v>
      </c>
      <c r="E132" s="3" t="s">
        <v>428</v>
      </c>
      <c r="F132" s="3" t="s">
        <v>259</v>
      </c>
      <c r="G132" s="3" t="s">
        <v>429</v>
      </c>
      <c r="H132" s="3" t="s">
        <v>259</v>
      </c>
      <c r="I132" s="3" t="s">
        <v>22</v>
      </c>
      <c r="J132" s="3" t="s">
        <v>23</v>
      </c>
      <c r="K132" s="4">
        <v>16130000</v>
      </c>
      <c r="L132" s="4">
        <f>SUMIFS(Maksājumi_statusa!J:J,Maksājumi_statusa!D:D,D132)</f>
        <v>136509.66</v>
      </c>
    </row>
    <row r="133" spans="1:12" ht="22.5" x14ac:dyDescent="0.2">
      <c r="A133" s="3" t="s">
        <v>430</v>
      </c>
      <c r="B133" s="3" t="s">
        <v>431</v>
      </c>
      <c r="C133" s="3" t="s">
        <v>432</v>
      </c>
      <c r="D133" s="3" t="s">
        <v>433</v>
      </c>
      <c r="E133" s="3" t="s">
        <v>432</v>
      </c>
      <c r="F133" s="3" t="s">
        <v>39</v>
      </c>
      <c r="G133" s="3" t="s">
        <v>128</v>
      </c>
      <c r="H133" s="3" t="s">
        <v>39</v>
      </c>
      <c r="I133" s="3" t="s">
        <v>22</v>
      </c>
      <c r="J133" s="3" t="s">
        <v>23</v>
      </c>
      <c r="K133" s="4">
        <v>3260518</v>
      </c>
      <c r="L133" s="4">
        <f>SUMIFS(Maksājumi_statusa!J:J,Maksājumi_statusa!D:D,D133)</f>
        <v>0</v>
      </c>
    </row>
    <row r="134" spans="1:12" x14ac:dyDescent="0.2">
      <c r="A134" s="3" t="s">
        <v>434</v>
      </c>
      <c r="B134" s="3" t="s">
        <v>435</v>
      </c>
      <c r="C134" s="3" t="s">
        <v>436</v>
      </c>
      <c r="D134" s="3" t="s">
        <v>437</v>
      </c>
      <c r="E134" s="3" t="s">
        <v>438</v>
      </c>
      <c r="F134" s="3" t="s">
        <v>19</v>
      </c>
      <c r="G134" s="3" t="s">
        <v>439</v>
      </c>
      <c r="H134" s="3" t="s">
        <v>440</v>
      </c>
      <c r="I134" s="3" t="s">
        <v>22</v>
      </c>
      <c r="J134" s="3" t="s">
        <v>23</v>
      </c>
      <c r="K134" s="4">
        <v>2100000</v>
      </c>
      <c r="L134" s="4">
        <f>SUMIFS(Maksājumi_statusa!J:J,Maksājumi_statusa!D:D,D134)</f>
        <v>1097388.17</v>
      </c>
    </row>
    <row r="135" spans="1:12" x14ac:dyDescent="0.2">
      <c r="A135" s="3" t="s">
        <v>434</v>
      </c>
      <c r="B135" s="3" t="s">
        <v>441</v>
      </c>
      <c r="C135" s="3" t="s">
        <v>442</v>
      </c>
      <c r="D135" s="3" t="s">
        <v>443</v>
      </c>
      <c r="E135" s="3" t="s">
        <v>444</v>
      </c>
      <c r="F135" s="3" t="s">
        <v>19</v>
      </c>
      <c r="G135" s="3" t="s">
        <v>439</v>
      </c>
      <c r="H135" s="3" t="s">
        <v>440</v>
      </c>
      <c r="I135" s="3" t="s">
        <v>22</v>
      </c>
      <c r="J135" s="3" t="s">
        <v>23</v>
      </c>
      <c r="K135" s="4">
        <v>1880000</v>
      </c>
      <c r="L135" s="4">
        <f>SUMIFS(Maksājumi_statusa!J:J,Maksājumi_statusa!D:D,D135)</f>
        <v>1147449.67</v>
      </c>
    </row>
    <row r="136" spans="1:12" ht="22.5" x14ac:dyDescent="0.2">
      <c r="A136" s="3" t="s">
        <v>434</v>
      </c>
      <c r="B136" s="3" t="s">
        <v>445</v>
      </c>
      <c r="C136" s="3" t="s">
        <v>446</v>
      </c>
      <c r="D136" s="3" t="s">
        <v>447</v>
      </c>
      <c r="E136" s="3" t="s">
        <v>448</v>
      </c>
      <c r="F136" s="3" t="s">
        <v>19</v>
      </c>
      <c r="G136" s="3" t="s">
        <v>439</v>
      </c>
      <c r="H136" s="3" t="s">
        <v>440</v>
      </c>
      <c r="I136" s="3" t="s">
        <v>22</v>
      </c>
      <c r="J136" s="3" t="s">
        <v>23</v>
      </c>
      <c r="K136" s="4">
        <v>20000</v>
      </c>
      <c r="L136" s="4">
        <f>SUMIFS(Maksājumi_statusa!J:J,Maksājumi_statusa!D:D,D136)</f>
        <v>0</v>
      </c>
    </row>
    <row r="137" spans="1:12" ht="33.75" x14ac:dyDescent="0.2">
      <c r="A137" s="3" t="s">
        <v>434</v>
      </c>
      <c r="B137" s="3" t="s">
        <v>449</v>
      </c>
      <c r="C137" s="3" t="s">
        <v>450</v>
      </c>
      <c r="D137" s="3" t="s">
        <v>451</v>
      </c>
      <c r="E137" s="3" t="s">
        <v>450</v>
      </c>
      <c r="F137" s="3" t="s">
        <v>19</v>
      </c>
      <c r="G137" s="3" t="s">
        <v>439</v>
      </c>
      <c r="H137" s="3" t="s">
        <v>440</v>
      </c>
      <c r="I137" s="3" t="s">
        <v>22</v>
      </c>
      <c r="J137" s="3" t="s">
        <v>23</v>
      </c>
      <c r="K137" s="4">
        <v>3000000</v>
      </c>
      <c r="L137" s="4">
        <f>SUMIFS(Maksājumi_statusa!J:J,Maksājumi_statusa!D:D,D137)</f>
        <v>0</v>
      </c>
    </row>
    <row r="138" spans="1:12" x14ac:dyDescent="0.2">
      <c r="A138" s="3" t="s">
        <v>434</v>
      </c>
      <c r="B138" s="3" t="s">
        <v>452</v>
      </c>
      <c r="C138" s="3" t="s">
        <v>453</v>
      </c>
      <c r="D138" s="3" t="s">
        <v>454</v>
      </c>
      <c r="E138" s="3" t="s">
        <v>455</v>
      </c>
      <c r="F138" s="3" t="s">
        <v>19</v>
      </c>
      <c r="G138" s="3" t="s">
        <v>439</v>
      </c>
      <c r="H138" s="3" t="s">
        <v>440</v>
      </c>
      <c r="I138" s="3" t="s">
        <v>275</v>
      </c>
      <c r="J138" s="3" t="s">
        <v>23</v>
      </c>
      <c r="K138" s="4">
        <v>131047</v>
      </c>
      <c r="L138" s="4">
        <f>SUMIFS(Maksājumi_statusa!J:J,Maksājumi_statusa!D:D,D138)</f>
        <v>131047</v>
      </c>
    </row>
    <row r="139" spans="1:12" ht="22.5" x14ac:dyDescent="0.2">
      <c r="A139" s="3" t="s">
        <v>434</v>
      </c>
      <c r="B139" s="3" t="s">
        <v>456</v>
      </c>
      <c r="C139" s="3" t="s">
        <v>457</v>
      </c>
      <c r="D139" s="3" t="s">
        <v>458</v>
      </c>
      <c r="E139" s="3" t="s">
        <v>457</v>
      </c>
      <c r="F139" s="3" t="s">
        <v>19</v>
      </c>
      <c r="G139" s="3" t="s">
        <v>439</v>
      </c>
      <c r="H139" s="3" t="s">
        <v>440</v>
      </c>
      <c r="I139" s="3" t="s">
        <v>22</v>
      </c>
      <c r="J139" s="3" t="s">
        <v>23</v>
      </c>
      <c r="K139" s="4">
        <v>1392000</v>
      </c>
      <c r="L139" s="4">
        <f>SUMIFS(Maksājumi_statusa!J:J,Maksājumi_statusa!D:D,D139)</f>
        <v>0</v>
      </c>
    </row>
    <row r="140" spans="1:12" ht="22.5" x14ac:dyDescent="0.2">
      <c r="A140" s="3" t="s">
        <v>434</v>
      </c>
      <c r="B140" s="3" t="s">
        <v>459</v>
      </c>
      <c r="C140" s="3" t="s">
        <v>460</v>
      </c>
      <c r="D140" s="3" t="s">
        <v>461</v>
      </c>
      <c r="E140" s="3" t="s">
        <v>460</v>
      </c>
      <c r="F140" s="3" t="s">
        <v>19</v>
      </c>
      <c r="G140" s="3" t="s">
        <v>48</v>
      </c>
      <c r="H140" s="3" t="s">
        <v>440</v>
      </c>
      <c r="I140" s="3" t="s">
        <v>22</v>
      </c>
      <c r="J140" s="3" t="s">
        <v>23</v>
      </c>
      <c r="K140" s="4">
        <v>12758000</v>
      </c>
      <c r="L140" s="4">
        <f>SUMIFS(Maksājumi_statusa!J:J,Maksājumi_statusa!D:D,D140)</f>
        <v>960926.21</v>
      </c>
    </row>
    <row r="141" spans="1:12" ht="22.5" x14ac:dyDescent="0.2">
      <c r="A141" s="3" t="s">
        <v>434</v>
      </c>
      <c r="B141" s="3" t="s">
        <v>462</v>
      </c>
      <c r="C141" s="3" t="s">
        <v>463</v>
      </c>
      <c r="D141" s="3" t="s">
        <v>464</v>
      </c>
      <c r="E141" s="3" t="s">
        <v>463</v>
      </c>
      <c r="F141" s="3" t="s">
        <v>78</v>
      </c>
      <c r="G141" s="3" t="s">
        <v>465</v>
      </c>
      <c r="H141" s="3" t="s">
        <v>78</v>
      </c>
      <c r="I141" s="3" t="s">
        <v>22</v>
      </c>
      <c r="J141" s="3" t="s">
        <v>23</v>
      </c>
      <c r="K141" s="4">
        <v>1474010</v>
      </c>
      <c r="L141" s="4">
        <f>SUMIFS(Maksājumi_statusa!J:J,Maksājumi_statusa!D:D,D141)</f>
        <v>705483.4</v>
      </c>
    </row>
    <row r="142" spans="1:12" ht="22.5" x14ac:dyDescent="0.2">
      <c r="A142" s="3" t="s">
        <v>434</v>
      </c>
      <c r="B142" s="3" t="s">
        <v>466</v>
      </c>
      <c r="C142" s="3" t="s">
        <v>467</v>
      </c>
      <c r="D142" s="3" t="s">
        <v>468</v>
      </c>
      <c r="E142" s="3" t="s">
        <v>467</v>
      </c>
      <c r="F142" s="3" t="s">
        <v>78</v>
      </c>
      <c r="G142" s="3" t="s">
        <v>469</v>
      </c>
      <c r="H142" s="3" t="s">
        <v>78</v>
      </c>
      <c r="I142" s="3" t="s">
        <v>22</v>
      </c>
      <c r="J142" s="3" t="s">
        <v>23</v>
      </c>
      <c r="K142" s="4">
        <v>1050000</v>
      </c>
      <c r="L142" s="4">
        <f>SUMIFS(Maksājumi_statusa!J:J,Maksājumi_statusa!D:D,D142)</f>
        <v>338008.33</v>
      </c>
    </row>
    <row r="143" spans="1:12" ht="45" x14ac:dyDescent="0.2">
      <c r="A143" s="3" t="s">
        <v>434</v>
      </c>
      <c r="B143" s="3" t="s">
        <v>470</v>
      </c>
      <c r="C143" s="3" t="s">
        <v>471</v>
      </c>
      <c r="D143" s="3" t="s">
        <v>472</v>
      </c>
      <c r="E143" s="3" t="s">
        <v>473</v>
      </c>
      <c r="F143" s="3" t="s">
        <v>474</v>
      </c>
      <c r="G143" s="3" t="s">
        <v>475</v>
      </c>
      <c r="H143" s="3" t="s">
        <v>474</v>
      </c>
      <c r="I143" s="3" t="s">
        <v>22</v>
      </c>
      <c r="J143" s="3" t="s">
        <v>23</v>
      </c>
      <c r="K143" s="4">
        <v>7572030</v>
      </c>
      <c r="L143" s="4">
        <f>SUMIFS(Maksājumi_statusa!J:J,Maksājumi_statusa!D:D,D143)</f>
        <v>147754.29999999999</v>
      </c>
    </row>
    <row r="144" spans="1:12" ht="22.5" x14ac:dyDescent="0.2">
      <c r="A144" s="3" t="s">
        <v>434</v>
      </c>
      <c r="B144" s="3" t="s">
        <v>476</v>
      </c>
      <c r="C144" s="3" t="s">
        <v>477</v>
      </c>
      <c r="D144" s="3" t="s">
        <v>478</v>
      </c>
      <c r="E144" s="3" t="s">
        <v>479</v>
      </c>
      <c r="F144" s="3" t="s">
        <v>480</v>
      </c>
      <c r="G144" s="3" t="s">
        <v>161</v>
      </c>
      <c r="H144" s="3" t="s">
        <v>480</v>
      </c>
      <c r="I144" s="3" t="s">
        <v>22</v>
      </c>
      <c r="J144" s="3" t="s">
        <v>23</v>
      </c>
      <c r="K144" s="4">
        <v>600000</v>
      </c>
      <c r="L144" s="4">
        <f>SUMIFS(Maksājumi_statusa!J:J,Maksājumi_statusa!D:D,D144)</f>
        <v>37210.11</v>
      </c>
    </row>
    <row r="145" spans="1:12" ht="22.5" x14ac:dyDescent="0.2">
      <c r="A145" s="3" t="s">
        <v>434</v>
      </c>
      <c r="B145" s="3" t="s">
        <v>481</v>
      </c>
      <c r="C145" s="3" t="s">
        <v>482</v>
      </c>
      <c r="D145" s="3" t="s">
        <v>483</v>
      </c>
      <c r="E145" s="3" t="s">
        <v>484</v>
      </c>
      <c r="F145" s="3" t="s">
        <v>480</v>
      </c>
      <c r="G145" s="3" t="s">
        <v>161</v>
      </c>
      <c r="H145" s="3" t="s">
        <v>480</v>
      </c>
      <c r="I145" s="3" t="s">
        <v>22</v>
      </c>
      <c r="J145" s="3" t="s">
        <v>23</v>
      </c>
      <c r="K145" s="4">
        <v>1800000</v>
      </c>
      <c r="L145" s="4">
        <f>SUMIFS(Maksājumi_statusa!J:J,Maksājumi_statusa!D:D,D145)</f>
        <v>146665.66</v>
      </c>
    </row>
    <row r="146" spans="1:12" ht="22.5" x14ac:dyDescent="0.2">
      <c r="A146" s="3" t="s">
        <v>434</v>
      </c>
      <c r="B146" s="3" t="s">
        <v>485</v>
      </c>
      <c r="C146" s="3" t="s">
        <v>486</v>
      </c>
      <c r="D146" s="3" t="s">
        <v>487</v>
      </c>
      <c r="E146" s="3" t="s">
        <v>488</v>
      </c>
      <c r="F146" s="3" t="s">
        <v>480</v>
      </c>
      <c r="G146" s="3" t="s">
        <v>480</v>
      </c>
      <c r="H146" s="3" t="s">
        <v>480</v>
      </c>
      <c r="I146" s="3" t="s">
        <v>22</v>
      </c>
      <c r="J146" s="3" t="s">
        <v>23</v>
      </c>
      <c r="K146" s="4">
        <v>900000</v>
      </c>
      <c r="L146" s="4">
        <f>SUMIFS(Maksājumi_statusa!J:J,Maksājumi_statusa!D:D,D146)</f>
        <v>168490.32</v>
      </c>
    </row>
    <row r="147" spans="1:12" ht="56.25" x14ac:dyDescent="0.2">
      <c r="A147" s="3" t="s">
        <v>434</v>
      </c>
      <c r="B147" s="3" t="s">
        <v>489</v>
      </c>
      <c r="C147" s="3" t="s">
        <v>490</v>
      </c>
      <c r="D147" s="3" t="s">
        <v>491</v>
      </c>
      <c r="E147" s="3" t="s">
        <v>492</v>
      </c>
      <c r="F147" s="3" t="s">
        <v>493</v>
      </c>
      <c r="G147" s="3" t="s">
        <v>494</v>
      </c>
      <c r="H147" s="3" t="s">
        <v>480</v>
      </c>
      <c r="I147" s="3" t="s">
        <v>22</v>
      </c>
      <c r="J147" s="3" t="s">
        <v>23</v>
      </c>
      <c r="K147" s="4">
        <v>189359.77</v>
      </c>
      <c r="L147" s="4">
        <f>SUMIFS(Maksājumi_statusa!J:J,Maksājumi_statusa!D:D,D147)</f>
        <v>0</v>
      </c>
    </row>
    <row r="148" spans="1:12" ht="33.75" x14ac:dyDescent="0.2">
      <c r="A148" s="3" t="s">
        <v>434</v>
      </c>
      <c r="B148" s="3" t="s">
        <v>489</v>
      </c>
      <c r="C148" s="3" t="s">
        <v>490</v>
      </c>
      <c r="D148" s="3" t="s">
        <v>495</v>
      </c>
      <c r="E148" s="3" t="s">
        <v>496</v>
      </c>
      <c r="F148" s="3" t="s">
        <v>493</v>
      </c>
      <c r="G148" s="3" t="s">
        <v>497</v>
      </c>
      <c r="H148" s="3" t="s">
        <v>480</v>
      </c>
      <c r="I148" s="3" t="s">
        <v>22</v>
      </c>
      <c r="J148" s="3" t="s">
        <v>23</v>
      </c>
      <c r="K148" s="4">
        <v>429381</v>
      </c>
      <c r="L148" s="4">
        <f>SUMIFS(Maksājumi_statusa!J:J,Maksājumi_statusa!D:D,D148)</f>
        <v>0</v>
      </c>
    </row>
    <row r="149" spans="1:12" ht="33.75" x14ac:dyDescent="0.2">
      <c r="A149" s="3" t="s">
        <v>434</v>
      </c>
      <c r="B149" s="3" t="s">
        <v>489</v>
      </c>
      <c r="C149" s="3" t="s">
        <v>490</v>
      </c>
      <c r="D149" s="3" t="s">
        <v>498</v>
      </c>
      <c r="E149" s="3" t="s">
        <v>499</v>
      </c>
      <c r="F149" s="3" t="s">
        <v>493</v>
      </c>
      <c r="G149" s="3" t="s">
        <v>500</v>
      </c>
      <c r="H149" s="3" t="s">
        <v>480</v>
      </c>
      <c r="I149" s="3" t="s">
        <v>22</v>
      </c>
      <c r="J149" s="3" t="s">
        <v>23</v>
      </c>
      <c r="K149" s="4">
        <v>308334</v>
      </c>
      <c r="L149" s="4">
        <f>SUMIFS(Maksājumi_statusa!J:J,Maksājumi_statusa!D:D,D149)</f>
        <v>0</v>
      </c>
    </row>
    <row r="150" spans="1:12" ht="33.75" x14ac:dyDescent="0.2">
      <c r="A150" s="3" t="s">
        <v>434</v>
      </c>
      <c r="B150" s="3" t="s">
        <v>489</v>
      </c>
      <c r="C150" s="3" t="s">
        <v>490</v>
      </c>
      <c r="D150" s="3" t="s">
        <v>501</v>
      </c>
      <c r="E150" s="3" t="s">
        <v>502</v>
      </c>
      <c r="F150" s="3" t="s">
        <v>493</v>
      </c>
      <c r="G150" s="3" t="s">
        <v>503</v>
      </c>
      <c r="H150" s="3" t="s">
        <v>480</v>
      </c>
      <c r="I150" s="3" t="s">
        <v>22</v>
      </c>
      <c r="J150" s="3" t="s">
        <v>23</v>
      </c>
      <c r="K150" s="4">
        <v>180194</v>
      </c>
      <c r="L150" s="4">
        <f>SUMIFS(Maksājumi_statusa!J:J,Maksājumi_statusa!D:D,D150)</f>
        <v>0</v>
      </c>
    </row>
    <row r="151" spans="1:12" ht="56.25" x14ac:dyDescent="0.2">
      <c r="A151" s="3" t="s">
        <v>434</v>
      </c>
      <c r="B151" s="3" t="s">
        <v>489</v>
      </c>
      <c r="C151" s="3" t="s">
        <v>490</v>
      </c>
      <c r="D151" s="3" t="s">
        <v>504</v>
      </c>
      <c r="E151" s="3" t="s">
        <v>505</v>
      </c>
      <c r="F151" s="3" t="s">
        <v>493</v>
      </c>
      <c r="G151" s="3" t="s">
        <v>506</v>
      </c>
      <c r="H151" s="3" t="s">
        <v>480</v>
      </c>
      <c r="I151" s="3" t="s">
        <v>22</v>
      </c>
      <c r="J151" s="3" t="s">
        <v>23</v>
      </c>
      <c r="K151" s="4">
        <v>203273.5</v>
      </c>
      <c r="L151" s="4">
        <f>SUMIFS(Maksājumi_statusa!J:J,Maksājumi_statusa!D:D,D151)</f>
        <v>0</v>
      </c>
    </row>
    <row r="152" spans="1:12" ht="56.25" x14ac:dyDescent="0.2">
      <c r="A152" s="3" t="s">
        <v>434</v>
      </c>
      <c r="B152" s="3" t="s">
        <v>489</v>
      </c>
      <c r="C152" s="3" t="s">
        <v>490</v>
      </c>
      <c r="D152" s="3" t="s">
        <v>507</v>
      </c>
      <c r="E152" s="3" t="s">
        <v>508</v>
      </c>
      <c r="F152" s="3" t="s">
        <v>493</v>
      </c>
      <c r="G152" s="3" t="s">
        <v>509</v>
      </c>
      <c r="H152" s="3" t="s">
        <v>480</v>
      </c>
      <c r="I152" s="3" t="s">
        <v>22</v>
      </c>
      <c r="J152" s="3" t="s">
        <v>23</v>
      </c>
      <c r="K152" s="4">
        <v>52508</v>
      </c>
      <c r="L152" s="4">
        <f>SUMIFS(Maksājumi_statusa!J:J,Maksājumi_statusa!D:D,D152)</f>
        <v>0</v>
      </c>
    </row>
    <row r="153" spans="1:12" ht="33.75" x14ac:dyDescent="0.2">
      <c r="A153" s="3" t="s">
        <v>434</v>
      </c>
      <c r="B153" s="3" t="s">
        <v>489</v>
      </c>
      <c r="C153" s="3" t="s">
        <v>490</v>
      </c>
      <c r="D153" s="3" t="s">
        <v>510</v>
      </c>
      <c r="E153" s="3" t="s">
        <v>511</v>
      </c>
      <c r="F153" s="3" t="s">
        <v>493</v>
      </c>
      <c r="G153" s="3" t="s">
        <v>512</v>
      </c>
      <c r="H153" s="3" t="s">
        <v>480</v>
      </c>
      <c r="I153" s="3" t="s">
        <v>22</v>
      </c>
      <c r="J153" s="3" t="s">
        <v>23</v>
      </c>
      <c r="K153" s="4">
        <v>145840</v>
      </c>
      <c r="L153" s="4">
        <f>SUMIFS(Maksājumi_statusa!J:J,Maksājumi_statusa!D:D,D153)</f>
        <v>0</v>
      </c>
    </row>
    <row r="154" spans="1:12" ht="33.75" x14ac:dyDescent="0.2">
      <c r="A154" s="3" t="s">
        <v>434</v>
      </c>
      <c r="B154" s="3" t="s">
        <v>489</v>
      </c>
      <c r="C154" s="3" t="s">
        <v>490</v>
      </c>
      <c r="D154" s="3" t="s">
        <v>513</v>
      </c>
      <c r="E154" s="3" t="s">
        <v>514</v>
      </c>
      <c r="F154" s="3" t="s">
        <v>493</v>
      </c>
      <c r="G154" s="3" t="s">
        <v>515</v>
      </c>
      <c r="H154" s="3" t="s">
        <v>480</v>
      </c>
      <c r="I154" s="3" t="s">
        <v>22</v>
      </c>
      <c r="J154" s="3" t="s">
        <v>23</v>
      </c>
      <c r="K154" s="4">
        <v>339248</v>
      </c>
      <c r="L154" s="4">
        <f>SUMIFS(Maksājumi_statusa!J:J,Maksājumi_statusa!D:D,D154)</f>
        <v>0</v>
      </c>
    </row>
    <row r="155" spans="1:12" ht="45" x14ac:dyDescent="0.2">
      <c r="A155" s="3" t="s">
        <v>434</v>
      </c>
      <c r="B155" s="3" t="s">
        <v>489</v>
      </c>
      <c r="C155" s="3" t="s">
        <v>490</v>
      </c>
      <c r="D155" s="3" t="s">
        <v>516</v>
      </c>
      <c r="E155" s="3" t="s">
        <v>517</v>
      </c>
      <c r="F155" s="3" t="s">
        <v>493</v>
      </c>
      <c r="G155" s="3" t="s">
        <v>518</v>
      </c>
      <c r="H155" s="3" t="s">
        <v>480</v>
      </c>
      <c r="I155" s="3" t="s">
        <v>22</v>
      </c>
      <c r="J155" s="3" t="s">
        <v>23</v>
      </c>
      <c r="K155" s="4">
        <v>308720</v>
      </c>
      <c r="L155" s="4">
        <f>SUMIFS(Maksājumi_statusa!J:J,Maksājumi_statusa!D:D,D155)</f>
        <v>0</v>
      </c>
    </row>
    <row r="156" spans="1:12" ht="33.75" x14ac:dyDescent="0.2">
      <c r="A156" s="3" t="s">
        <v>434</v>
      </c>
      <c r="B156" s="3" t="s">
        <v>489</v>
      </c>
      <c r="C156" s="3" t="s">
        <v>490</v>
      </c>
      <c r="D156" s="3" t="s">
        <v>519</v>
      </c>
      <c r="E156" s="3" t="s">
        <v>520</v>
      </c>
      <c r="F156" s="3" t="s">
        <v>493</v>
      </c>
      <c r="G156" s="3" t="s">
        <v>521</v>
      </c>
      <c r="H156" s="3" t="s">
        <v>480</v>
      </c>
      <c r="I156" s="3" t="s">
        <v>22</v>
      </c>
      <c r="J156" s="3" t="s">
        <v>23</v>
      </c>
      <c r="K156" s="4">
        <v>120107.5</v>
      </c>
      <c r="L156" s="4">
        <f>SUMIFS(Maksājumi_statusa!J:J,Maksājumi_statusa!D:D,D156)</f>
        <v>0</v>
      </c>
    </row>
  </sheetData>
  <mergeCells count="2">
    <mergeCell ref="A3:K3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286F-EF90-409F-8859-3F3D869461B6}">
  <sheetPr>
    <outlinePr summaryBelow="0"/>
  </sheetPr>
  <dimension ref="A1:K125"/>
  <sheetViews>
    <sheetView showGridLines="0" topLeftCell="A89" workbookViewId="0">
      <selection activeCell="J4" sqref="J4:J125"/>
    </sheetView>
  </sheetViews>
  <sheetFormatPr defaultRowHeight="12.75" x14ac:dyDescent="0.2"/>
  <cols>
    <col min="1" max="1" width="20" customWidth="1"/>
    <col min="2" max="2" width="22.7109375" customWidth="1"/>
    <col min="3" max="3" width="18.7109375" customWidth="1"/>
    <col min="4" max="4" width="23.5703125" customWidth="1"/>
    <col min="5" max="5" width="14.85546875" customWidth="1"/>
    <col min="6" max="6" width="11.5703125" customWidth="1"/>
    <col min="7" max="7" width="10.7109375" customWidth="1"/>
    <col min="8" max="8" width="11.42578125" customWidth="1"/>
    <col min="9" max="9" width="16" customWidth="1"/>
    <col min="10" max="10" width="20.85546875" customWidth="1"/>
  </cols>
  <sheetData>
    <row r="1" spans="1:11" ht="22.5" x14ac:dyDescent="0.2">
      <c r="A1" s="1" t="s">
        <v>542</v>
      </c>
    </row>
    <row r="3" spans="1:11" ht="33.75" x14ac:dyDescent="0.2">
      <c r="A3" s="2" t="s">
        <v>541</v>
      </c>
      <c r="B3" s="2" t="s">
        <v>540</v>
      </c>
      <c r="C3" s="2" t="s">
        <v>539</v>
      </c>
      <c r="D3" s="2" t="s">
        <v>538</v>
      </c>
      <c r="E3" s="2" t="s">
        <v>537</v>
      </c>
      <c r="F3" s="8" t="s">
        <v>536</v>
      </c>
      <c r="G3" s="8" t="s">
        <v>535</v>
      </c>
      <c r="H3" s="2" t="s">
        <v>534</v>
      </c>
      <c r="I3" s="2" t="s">
        <v>10</v>
      </c>
      <c r="J3" s="9" t="s">
        <v>533</v>
      </c>
    </row>
    <row r="4" spans="1:11" x14ac:dyDescent="0.2">
      <c r="A4" s="3" t="s">
        <v>525</v>
      </c>
      <c r="B4" s="3" t="s">
        <v>14</v>
      </c>
      <c r="C4" s="3" t="s">
        <v>15</v>
      </c>
      <c r="D4" s="3" t="s">
        <v>17</v>
      </c>
      <c r="E4" s="3" t="s">
        <v>22</v>
      </c>
      <c r="F4" s="7">
        <v>45194</v>
      </c>
      <c r="G4" s="3" t="s">
        <v>528</v>
      </c>
      <c r="H4" s="3" t="s">
        <v>522</v>
      </c>
      <c r="I4" s="3" t="s">
        <v>21</v>
      </c>
      <c r="J4" s="4">
        <v>241196</v>
      </c>
      <c r="K4" t="str">
        <f>VLOOKUP(D4,'Līgums_pabeigts_ ESFondiem'!D:D,1,0)</f>
        <v>1.1.1.3.i.0/1/23/I/CFLA/001</v>
      </c>
    </row>
    <row r="5" spans="1:11" x14ac:dyDescent="0.2">
      <c r="A5" s="3" t="s">
        <v>525</v>
      </c>
      <c r="B5" s="3" t="s">
        <v>14</v>
      </c>
      <c r="C5" s="3" t="s">
        <v>15</v>
      </c>
      <c r="D5" s="3" t="s">
        <v>17</v>
      </c>
      <c r="E5" s="3" t="s">
        <v>22</v>
      </c>
      <c r="F5" s="7">
        <v>45351.5</v>
      </c>
      <c r="G5" s="3" t="s">
        <v>525</v>
      </c>
      <c r="H5" s="3" t="s">
        <v>522</v>
      </c>
      <c r="I5" s="3" t="s">
        <v>21</v>
      </c>
      <c r="J5" s="4">
        <v>146113</v>
      </c>
      <c r="K5" t="str">
        <f>VLOOKUP(D5,'Līgums_pabeigts_ ESFondiem'!D:D,1,0)</f>
        <v>1.1.1.3.i.0/1/23/I/CFLA/001</v>
      </c>
    </row>
    <row r="6" spans="1:11" x14ac:dyDescent="0.2">
      <c r="A6" s="3" t="s">
        <v>525</v>
      </c>
      <c r="B6" s="3" t="s">
        <v>14</v>
      </c>
      <c r="C6" s="3" t="s">
        <v>15</v>
      </c>
      <c r="D6" s="3" t="s">
        <v>27</v>
      </c>
      <c r="E6" s="3" t="s">
        <v>22</v>
      </c>
      <c r="F6" s="7">
        <v>45302</v>
      </c>
      <c r="G6" s="3" t="s">
        <v>528</v>
      </c>
      <c r="H6" s="3" t="s">
        <v>522</v>
      </c>
      <c r="I6" s="3" t="s">
        <v>21</v>
      </c>
      <c r="J6" s="4">
        <v>86394</v>
      </c>
      <c r="K6" t="str">
        <f>VLOOKUP(D6,'Līgums_pabeigts_ ESFondiem'!D:D,1,0)</f>
        <v>1.1.1.3.i.0/1/23/I/CFLA/002</v>
      </c>
    </row>
    <row r="7" spans="1:11" x14ac:dyDescent="0.2">
      <c r="A7" s="3" t="s">
        <v>525</v>
      </c>
      <c r="B7" s="3" t="s">
        <v>14</v>
      </c>
      <c r="C7" s="3" t="s">
        <v>15</v>
      </c>
      <c r="D7" s="3" t="s">
        <v>27</v>
      </c>
      <c r="E7" s="3" t="s">
        <v>22</v>
      </c>
      <c r="F7" s="7">
        <v>45426</v>
      </c>
      <c r="G7" s="3" t="s">
        <v>529</v>
      </c>
      <c r="H7" s="3" t="s">
        <v>522</v>
      </c>
      <c r="I7" s="3" t="s">
        <v>21</v>
      </c>
      <c r="J7" s="4">
        <v>166600</v>
      </c>
      <c r="K7" t="str">
        <f>VLOOKUP(D7,'Līgums_pabeigts_ ESFondiem'!D:D,1,0)</f>
        <v>1.1.1.3.i.0/1/23/I/CFLA/002</v>
      </c>
    </row>
    <row r="8" spans="1:11" x14ac:dyDescent="0.2">
      <c r="A8" s="3" t="s">
        <v>525</v>
      </c>
      <c r="B8" s="3" t="s">
        <v>14</v>
      </c>
      <c r="C8" s="3" t="s">
        <v>15</v>
      </c>
      <c r="D8" s="3" t="s">
        <v>30</v>
      </c>
      <c r="E8" s="3" t="s">
        <v>22</v>
      </c>
      <c r="F8" s="7">
        <v>45317</v>
      </c>
      <c r="G8" s="3" t="s">
        <v>528</v>
      </c>
      <c r="H8" s="3" t="s">
        <v>522</v>
      </c>
      <c r="I8" s="3" t="s">
        <v>21</v>
      </c>
      <c r="J8" s="4">
        <v>83920</v>
      </c>
      <c r="K8" t="str">
        <f>VLOOKUP(D8,'Līgums_pabeigts_ ESFondiem'!D:D,1,0)</f>
        <v>1.1.1.3.i.0/1/23/I/CFLA/005</v>
      </c>
    </row>
    <row r="9" spans="1:11" x14ac:dyDescent="0.2">
      <c r="A9" s="3" t="s">
        <v>525</v>
      </c>
      <c r="B9" s="3" t="s">
        <v>14</v>
      </c>
      <c r="C9" s="3" t="s">
        <v>15</v>
      </c>
      <c r="D9" s="3" t="s">
        <v>33</v>
      </c>
      <c r="E9" s="3" t="s">
        <v>22</v>
      </c>
      <c r="F9" s="7">
        <v>45414.5</v>
      </c>
      <c r="G9" s="3" t="s">
        <v>525</v>
      </c>
      <c r="H9" s="3" t="s">
        <v>522</v>
      </c>
      <c r="I9" s="3" t="s">
        <v>21</v>
      </c>
      <c r="J9" s="4">
        <v>1011593.97</v>
      </c>
      <c r="K9" t="str">
        <f>VLOOKUP(D9,'Līgums_pabeigts_ ESFondiem'!D:D,1,0)</f>
        <v>1.1.1.3.i.0/1/23/I/CFLA/003</v>
      </c>
    </row>
    <row r="10" spans="1:11" x14ac:dyDescent="0.2">
      <c r="A10" s="3" t="s">
        <v>525</v>
      </c>
      <c r="B10" s="3" t="s">
        <v>14</v>
      </c>
      <c r="C10" s="3" t="s">
        <v>41</v>
      </c>
      <c r="D10" s="3" t="s">
        <v>43</v>
      </c>
      <c r="E10" s="3" t="s">
        <v>22</v>
      </c>
      <c r="F10" s="7">
        <v>45358.709481562502</v>
      </c>
      <c r="G10" s="3" t="s">
        <v>525</v>
      </c>
      <c r="H10" s="3" t="s">
        <v>522</v>
      </c>
      <c r="I10" s="3" t="s">
        <v>39</v>
      </c>
      <c r="J10" s="4">
        <v>10993.25</v>
      </c>
      <c r="K10" t="str">
        <f>VLOOKUP(D10,'Līgums_pabeigts_ ESFondiem'!D:D,1,0)</f>
        <v>1.2.1.4.i.0/1/23/I/CFLA/001</v>
      </c>
    </row>
    <row r="11" spans="1:11" x14ac:dyDescent="0.2">
      <c r="A11" s="3" t="s">
        <v>525</v>
      </c>
      <c r="B11" s="3" t="s">
        <v>14</v>
      </c>
      <c r="C11" s="3" t="s">
        <v>66</v>
      </c>
      <c r="D11" s="3" t="s">
        <v>68</v>
      </c>
      <c r="E11" s="3" t="s">
        <v>22</v>
      </c>
      <c r="F11" s="7">
        <v>45043</v>
      </c>
      <c r="G11" s="3" t="s">
        <v>528</v>
      </c>
      <c r="H11" s="3" t="s">
        <v>522</v>
      </c>
      <c r="I11" s="3" t="s">
        <v>39</v>
      </c>
      <c r="J11" s="4">
        <v>12570000</v>
      </c>
      <c r="K11" t="str">
        <f>VLOOKUP(D11,'Līgums_pabeigts_ ESFondiem'!D:D,1,0)</f>
        <v>1.2.1.5.i.0/1/22/I/EM/002</v>
      </c>
    </row>
    <row r="12" spans="1:11" x14ac:dyDescent="0.2">
      <c r="A12" s="3" t="s">
        <v>525</v>
      </c>
      <c r="B12" s="3" t="s">
        <v>14</v>
      </c>
      <c r="C12" s="3" t="s">
        <v>66</v>
      </c>
      <c r="D12" s="3" t="s">
        <v>71</v>
      </c>
      <c r="E12" s="3" t="s">
        <v>22</v>
      </c>
      <c r="F12" s="7">
        <v>45043</v>
      </c>
      <c r="G12" s="3" t="s">
        <v>528</v>
      </c>
      <c r="H12" s="3" t="s">
        <v>522</v>
      </c>
      <c r="I12" s="3" t="s">
        <v>39</v>
      </c>
      <c r="J12" s="4">
        <v>11430000</v>
      </c>
      <c r="K12" t="str">
        <f>VLOOKUP(D12,'Līgums_pabeigts_ ESFondiem'!D:D,1,0)</f>
        <v>1.2.1.5.i.0/1/22/I/EM/001</v>
      </c>
    </row>
    <row r="13" spans="1:11" x14ac:dyDescent="0.2">
      <c r="A13" s="3" t="s">
        <v>525</v>
      </c>
      <c r="B13" s="3" t="s">
        <v>14</v>
      </c>
      <c r="C13" s="3" t="s">
        <v>74</v>
      </c>
      <c r="D13" s="3" t="s">
        <v>76</v>
      </c>
      <c r="E13" s="3" t="s">
        <v>22</v>
      </c>
      <c r="F13" s="7">
        <v>45321</v>
      </c>
      <c r="G13" s="3" t="s">
        <v>523</v>
      </c>
      <c r="H13" s="3" t="s">
        <v>522</v>
      </c>
      <c r="I13" s="3" t="s">
        <v>78</v>
      </c>
      <c r="J13" s="4">
        <v>600496.32999999996</v>
      </c>
      <c r="K13" t="str">
        <f>VLOOKUP(D13,'Līgums_pabeigts_ ESFondiem'!D:D,1,0)</f>
        <v>1.3.1.1.i.0/1/23/I/IEM/001</v>
      </c>
    </row>
    <row r="14" spans="1:11" x14ac:dyDescent="0.2">
      <c r="A14" s="3" t="s">
        <v>523</v>
      </c>
      <c r="B14" s="3" t="s">
        <v>115</v>
      </c>
      <c r="C14" s="3" t="s">
        <v>116</v>
      </c>
      <c r="D14" s="3" t="s">
        <v>118</v>
      </c>
      <c r="E14" s="3" t="s">
        <v>22</v>
      </c>
      <c r="F14" s="7">
        <v>45114</v>
      </c>
      <c r="G14" s="3" t="s">
        <v>528</v>
      </c>
      <c r="H14" s="3" t="s">
        <v>522</v>
      </c>
      <c r="I14" s="3" t="s">
        <v>39</v>
      </c>
      <c r="J14" s="4">
        <v>252704.09</v>
      </c>
      <c r="K14" t="str">
        <f>VLOOKUP(D14,'Līgums_pabeigts_ ESFondiem'!D:D,1,0)</f>
        <v>2.2.1.1.i.0/1/23/I/CFLA/002</v>
      </c>
    </row>
    <row r="15" spans="1:11" x14ac:dyDescent="0.2">
      <c r="A15" s="3" t="s">
        <v>523</v>
      </c>
      <c r="B15" s="3" t="s">
        <v>115</v>
      </c>
      <c r="C15" s="3" t="s">
        <v>116</v>
      </c>
      <c r="D15" s="3" t="s">
        <v>118</v>
      </c>
      <c r="E15" s="3" t="s">
        <v>22</v>
      </c>
      <c r="F15" s="7">
        <v>45198.5</v>
      </c>
      <c r="G15" s="3" t="s">
        <v>525</v>
      </c>
      <c r="H15" s="3" t="s">
        <v>522</v>
      </c>
      <c r="I15" s="3" t="s">
        <v>39</v>
      </c>
      <c r="J15" s="4">
        <v>177212.36</v>
      </c>
      <c r="K15" t="str">
        <f>VLOOKUP(D15,'Līgums_pabeigts_ ESFondiem'!D:D,1,0)</f>
        <v>2.2.1.1.i.0/1/23/I/CFLA/002</v>
      </c>
    </row>
    <row r="16" spans="1:11" x14ac:dyDescent="0.2">
      <c r="A16" s="3" t="s">
        <v>523</v>
      </c>
      <c r="B16" s="3" t="s">
        <v>115</v>
      </c>
      <c r="C16" s="3" t="s">
        <v>116</v>
      </c>
      <c r="D16" s="3" t="s">
        <v>118</v>
      </c>
      <c r="E16" s="3" t="s">
        <v>22</v>
      </c>
      <c r="F16" s="7">
        <v>45343</v>
      </c>
      <c r="G16" s="3" t="s">
        <v>529</v>
      </c>
      <c r="H16" s="3" t="s">
        <v>522</v>
      </c>
      <c r="I16" s="3" t="s">
        <v>39</v>
      </c>
      <c r="J16" s="4">
        <v>387197.56</v>
      </c>
      <c r="K16" t="str">
        <f>VLOOKUP(D16,'Līgums_pabeigts_ ESFondiem'!D:D,1,0)</f>
        <v>2.2.1.1.i.0/1/23/I/CFLA/002</v>
      </c>
    </row>
    <row r="17" spans="1:11" x14ac:dyDescent="0.2">
      <c r="A17" s="3" t="s">
        <v>523</v>
      </c>
      <c r="B17" s="3" t="s">
        <v>115</v>
      </c>
      <c r="C17" s="3" t="s">
        <v>116</v>
      </c>
      <c r="D17" s="3" t="s">
        <v>121</v>
      </c>
      <c r="E17" s="3" t="s">
        <v>22</v>
      </c>
      <c r="F17" s="7">
        <v>45188.5</v>
      </c>
      <c r="G17" s="3" t="s">
        <v>525</v>
      </c>
      <c r="H17" s="3" t="s">
        <v>522</v>
      </c>
      <c r="I17" s="3" t="s">
        <v>39</v>
      </c>
      <c r="J17" s="4">
        <v>220493.08</v>
      </c>
      <c r="K17" t="str">
        <f>VLOOKUP(D17,'Līgums_pabeigts_ ESFondiem'!D:D,1,0)</f>
        <v>2.2.1.1.i.0/1/23/I/CFLA/001</v>
      </c>
    </row>
    <row r="18" spans="1:11" ht="22.5" x14ac:dyDescent="0.2">
      <c r="A18" s="3" t="s">
        <v>523</v>
      </c>
      <c r="B18" s="3" t="s">
        <v>115</v>
      </c>
      <c r="C18" s="3" t="s">
        <v>133</v>
      </c>
      <c r="D18" s="3" t="s">
        <v>135</v>
      </c>
      <c r="E18" s="3" t="s">
        <v>22</v>
      </c>
      <c r="F18" s="7">
        <v>44992</v>
      </c>
      <c r="G18" s="3" t="s">
        <v>528</v>
      </c>
      <c r="H18" s="3" t="s">
        <v>522</v>
      </c>
      <c r="I18" s="3" t="s">
        <v>138</v>
      </c>
      <c r="J18" s="4">
        <v>222939</v>
      </c>
      <c r="K18" t="str">
        <f>VLOOKUP(D18,'Līgums_pabeigts_ ESFondiem'!D:D,1,0)</f>
        <v>2.3.1.1.i.0/1/22/I/CFLA/001</v>
      </c>
    </row>
    <row r="19" spans="1:11" ht="22.5" x14ac:dyDescent="0.2">
      <c r="A19" s="3" t="s">
        <v>523</v>
      </c>
      <c r="B19" s="3" t="s">
        <v>115</v>
      </c>
      <c r="C19" s="3" t="s">
        <v>133</v>
      </c>
      <c r="D19" s="3" t="s">
        <v>135</v>
      </c>
      <c r="E19" s="3" t="s">
        <v>22</v>
      </c>
      <c r="F19" s="7">
        <v>45138</v>
      </c>
      <c r="G19" s="3" t="s">
        <v>529</v>
      </c>
      <c r="H19" s="3" t="s">
        <v>522</v>
      </c>
      <c r="I19" s="3" t="s">
        <v>138</v>
      </c>
      <c r="J19" s="4">
        <v>271404</v>
      </c>
      <c r="K19" t="str">
        <f>VLOOKUP(D19,'Līgums_pabeigts_ ESFondiem'!D:D,1,0)</f>
        <v>2.3.1.1.i.0/1/22/I/CFLA/001</v>
      </c>
    </row>
    <row r="20" spans="1:11" ht="22.5" x14ac:dyDescent="0.2">
      <c r="A20" s="3" t="s">
        <v>523</v>
      </c>
      <c r="B20" s="3" t="s">
        <v>115</v>
      </c>
      <c r="C20" s="3" t="s">
        <v>133</v>
      </c>
      <c r="D20" s="3" t="s">
        <v>135</v>
      </c>
      <c r="E20" s="3" t="s">
        <v>22</v>
      </c>
      <c r="F20" s="7">
        <v>45162.5</v>
      </c>
      <c r="G20" s="3" t="s">
        <v>525</v>
      </c>
      <c r="H20" s="3" t="s">
        <v>522</v>
      </c>
      <c r="I20" s="3" t="s">
        <v>138</v>
      </c>
      <c r="J20" s="4">
        <v>185136.36</v>
      </c>
      <c r="K20" t="str">
        <f>VLOOKUP(D20,'Līgums_pabeigts_ ESFondiem'!D:D,1,0)</f>
        <v>2.3.1.1.i.0/1/22/I/CFLA/001</v>
      </c>
    </row>
    <row r="21" spans="1:11" ht="22.5" x14ac:dyDescent="0.2">
      <c r="A21" s="3" t="s">
        <v>523</v>
      </c>
      <c r="B21" s="3" t="s">
        <v>115</v>
      </c>
      <c r="C21" s="3" t="s">
        <v>133</v>
      </c>
      <c r="D21" s="3" t="s">
        <v>135</v>
      </c>
      <c r="E21" s="3" t="s">
        <v>22</v>
      </c>
      <c r="F21" s="7">
        <v>45236</v>
      </c>
      <c r="G21" s="3" t="s">
        <v>530</v>
      </c>
      <c r="H21" s="3" t="s">
        <v>522</v>
      </c>
      <c r="I21" s="3" t="s">
        <v>138</v>
      </c>
      <c r="J21" s="4">
        <v>138609.9</v>
      </c>
      <c r="K21" t="str">
        <f>VLOOKUP(D21,'Līgums_pabeigts_ ESFondiem'!D:D,1,0)</f>
        <v>2.3.1.1.i.0/1/22/I/CFLA/001</v>
      </c>
    </row>
    <row r="22" spans="1:11" ht="22.5" x14ac:dyDescent="0.2">
      <c r="A22" s="3" t="s">
        <v>523</v>
      </c>
      <c r="B22" s="3" t="s">
        <v>115</v>
      </c>
      <c r="C22" s="3" t="s">
        <v>133</v>
      </c>
      <c r="D22" s="3" t="s">
        <v>135</v>
      </c>
      <c r="E22" s="3" t="s">
        <v>22</v>
      </c>
      <c r="F22" s="7">
        <v>45366.5</v>
      </c>
      <c r="G22" s="3" t="s">
        <v>523</v>
      </c>
      <c r="H22" s="3" t="s">
        <v>522</v>
      </c>
      <c r="I22" s="3" t="s">
        <v>138</v>
      </c>
      <c r="J22" s="4">
        <v>541705.75</v>
      </c>
      <c r="K22" t="str">
        <f>VLOOKUP(D22,'Līgums_pabeigts_ ESFondiem'!D:D,1,0)</f>
        <v>2.3.1.1.i.0/1/22/I/CFLA/001</v>
      </c>
    </row>
    <row r="23" spans="1:11" ht="22.5" x14ac:dyDescent="0.2">
      <c r="A23" s="3" t="s">
        <v>523</v>
      </c>
      <c r="B23" s="3" t="s">
        <v>115</v>
      </c>
      <c r="C23" s="3" t="s">
        <v>133</v>
      </c>
      <c r="D23" s="3" t="s">
        <v>135</v>
      </c>
      <c r="E23" s="3" t="s">
        <v>22</v>
      </c>
      <c r="F23" s="7">
        <v>45329</v>
      </c>
      <c r="G23" s="3" t="s">
        <v>532</v>
      </c>
      <c r="H23" s="3" t="s">
        <v>522</v>
      </c>
      <c r="I23" s="3" t="s">
        <v>138</v>
      </c>
      <c r="J23" s="4">
        <v>677594.91</v>
      </c>
      <c r="K23" t="str">
        <f>VLOOKUP(D23,'Līgums_pabeigts_ ESFondiem'!D:D,1,0)</f>
        <v>2.3.1.1.i.0/1/22/I/CFLA/001</v>
      </c>
    </row>
    <row r="24" spans="1:11" ht="22.5" x14ac:dyDescent="0.2">
      <c r="A24" s="3" t="s">
        <v>523</v>
      </c>
      <c r="B24" s="3" t="s">
        <v>115</v>
      </c>
      <c r="C24" s="3" t="s">
        <v>133</v>
      </c>
      <c r="D24" s="3" t="s">
        <v>139</v>
      </c>
      <c r="E24" s="3" t="s">
        <v>22</v>
      </c>
      <c r="F24" s="7">
        <v>44993</v>
      </c>
      <c r="G24" s="3" t="s">
        <v>528</v>
      </c>
      <c r="H24" s="3" t="s">
        <v>522</v>
      </c>
      <c r="I24" s="3" t="s">
        <v>138</v>
      </c>
      <c r="J24" s="4">
        <v>632320</v>
      </c>
      <c r="K24" t="str">
        <f>VLOOKUP(D24,'Līgums_pabeigts_ ESFondiem'!D:D,1,0)</f>
        <v>2.3.1.1.i.0/1/22/I/CFLA/002</v>
      </c>
    </row>
    <row r="25" spans="1:11" ht="22.5" x14ac:dyDescent="0.2">
      <c r="A25" s="3" t="s">
        <v>523</v>
      </c>
      <c r="B25" s="3" t="s">
        <v>115</v>
      </c>
      <c r="C25" s="3" t="s">
        <v>133</v>
      </c>
      <c r="D25" s="3" t="s">
        <v>139</v>
      </c>
      <c r="E25" s="3" t="s">
        <v>22</v>
      </c>
      <c r="F25" s="7">
        <v>45183.5</v>
      </c>
      <c r="G25" s="3" t="s">
        <v>525</v>
      </c>
      <c r="H25" s="3" t="s">
        <v>522</v>
      </c>
      <c r="I25" s="3" t="s">
        <v>138</v>
      </c>
      <c r="J25" s="4">
        <v>500151.81</v>
      </c>
      <c r="K25" t="str">
        <f>VLOOKUP(D25,'Līgums_pabeigts_ ESFondiem'!D:D,1,0)</f>
        <v>2.3.1.1.i.0/1/22/I/CFLA/002</v>
      </c>
    </row>
    <row r="26" spans="1:11" ht="22.5" x14ac:dyDescent="0.2">
      <c r="A26" s="3" t="s">
        <v>523</v>
      </c>
      <c r="B26" s="3" t="s">
        <v>115</v>
      </c>
      <c r="C26" s="3" t="s">
        <v>133</v>
      </c>
      <c r="D26" s="3" t="s">
        <v>139</v>
      </c>
      <c r="E26" s="3" t="s">
        <v>22</v>
      </c>
      <c r="F26" s="7">
        <v>45140</v>
      </c>
      <c r="G26" s="3" t="s">
        <v>529</v>
      </c>
      <c r="H26" s="3" t="s">
        <v>522</v>
      </c>
      <c r="I26" s="3" t="s">
        <v>138</v>
      </c>
      <c r="J26" s="4">
        <v>583680</v>
      </c>
      <c r="K26" t="str">
        <f>VLOOKUP(D26,'Līgums_pabeigts_ ESFondiem'!D:D,1,0)</f>
        <v>2.3.1.1.i.0/1/22/I/CFLA/002</v>
      </c>
    </row>
    <row r="27" spans="1:11" ht="22.5" x14ac:dyDescent="0.2">
      <c r="A27" s="3" t="s">
        <v>523</v>
      </c>
      <c r="B27" s="3" t="s">
        <v>115</v>
      </c>
      <c r="C27" s="3" t="s">
        <v>133</v>
      </c>
      <c r="D27" s="3" t="s">
        <v>139</v>
      </c>
      <c r="E27" s="3" t="s">
        <v>22</v>
      </c>
      <c r="F27" s="7">
        <v>45370.5</v>
      </c>
      <c r="G27" s="3" t="s">
        <v>523</v>
      </c>
      <c r="H27" s="3" t="s">
        <v>522</v>
      </c>
      <c r="I27" s="3" t="s">
        <v>138</v>
      </c>
      <c r="J27" s="4">
        <v>584054.73</v>
      </c>
      <c r="K27" t="str">
        <f>VLOOKUP(D27,'Līgums_pabeigts_ ESFondiem'!D:D,1,0)</f>
        <v>2.3.1.1.i.0/1/22/I/CFLA/002</v>
      </c>
    </row>
    <row r="28" spans="1:11" ht="22.5" x14ac:dyDescent="0.2">
      <c r="A28" s="3" t="s">
        <v>523</v>
      </c>
      <c r="B28" s="3" t="s">
        <v>115</v>
      </c>
      <c r="C28" s="3" t="s">
        <v>133</v>
      </c>
      <c r="D28" s="3" t="s">
        <v>141</v>
      </c>
      <c r="E28" s="3" t="s">
        <v>22</v>
      </c>
      <c r="F28" s="7">
        <v>44992</v>
      </c>
      <c r="G28" s="3" t="s">
        <v>528</v>
      </c>
      <c r="H28" s="3" t="s">
        <v>522</v>
      </c>
      <c r="I28" s="3" t="s">
        <v>138</v>
      </c>
      <c r="J28" s="4">
        <v>282730.07</v>
      </c>
      <c r="K28" t="str">
        <f>VLOOKUP(D28,'Līgums_pabeigts_ ESFondiem'!D:D,1,0)</f>
        <v>2.3.1.1.i.0/1/22/I/CFLA/003</v>
      </c>
    </row>
    <row r="29" spans="1:11" ht="22.5" x14ac:dyDescent="0.2">
      <c r="A29" s="3" t="s">
        <v>523</v>
      </c>
      <c r="B29" s="3" t="s">
        <v>115</v>
      </c>
      <c r="C29" s="3" t="s">
        <v>133</v>
      </c>
      <c r="D29" s="3" t="s">
        <v>141</v>
      </c>
      <c r="E29" s="3" t="s">
        <v>22</v>
      </c>
      <c r="F29" s="7">
        <v>45176.5</v>
      </c>
      <c r="G29" s="3" t="s">
        <v>525</v>
      </c>
      <c r="H29" s="3" t="s">
        <v>522</v>
      </c>
      <c r="I29" s="3" t="s">
        <v>138</v>
      </c>
      <c r="J29" s="4">
        <v>166994.54999999999</v>
      </c>
      <c r="K29" t="str">
        <f>VLOOKUP(D29,'Līgums_pabeigts_ ESFondiem'!D:D,1,0)</f>
        <v>2.3.1.1.i.0/1/22/I/CFLA/003</v>
      </c>
    </row>
    <row r="30" spans="1:11" ht="22.5" x14ac:dyDescent="0.2">
      <c r="A30" s="3" t="s">
        <v>523</v>
      </c>
      <c r="B30" s="3" t="s">
        <v>115</v>
      </c>
      <c r="C30" s="3" t="s">
        <v>133</v>
      </c>
      <c r="D30" s="3" t="s">
        <v>141</v>
      </c>
      <c r="E30" s="3" t="s">
        <v>22</v>
      </c>
      <c r="F30" s="7">
        <v>45131</v>
      </c>
      <c r="G30" s="3" t="s">
        <v>529</v>
      </c>
      <c r="H30" s="3" t="s">
        <v>522</v>
      </c>
      <c r="I30" s="3" t="s">
        <v>138</v>
      </c>
      <c r="J30" s="4">
        <v>260945.9</v>
      </c>
      <c r="K30" t="str">
        <f>VLOOKUP(D30,'Līgums_pabeigts_ ESFondiem'!D:D,1,0)</f>
        <v>2.3.1.1.i.0/1/22/I/CFLA/003</v>
      </c>
    </row>
    <row r="31" spans="1:11" ht="22.5" x14ac:dyDescent="0.2">
      <c r="A31" s="3" t="s">
        <v>523</v>
      </c>
      <c r="B31" s="3" t="s">
        <v>115</v>
      </c>
      <c r="C31" s="3" t="s">
        <v>133</v>
      </c>
      <c r="D31" s="3" t="s">
        <v>141</v>
      </c>
      <c r="E31" s="3" t="s">
        <v>22</v>
      </c>
      <c r="F31" s="7">
        <v>45223</v>
      </c>
      <c r="G31" s="3" t="s">
        <v>530</v>
      </c>
      <c r="H31" s="3" t="s">
        <v>522</v>
      </c>
      <c r="I31" s="3" t="s">
        <v>138</v>
      </c>
      <c r="J31" s="4">
        <v>259983</v>
      </c>
      <c r="K31" t="str">
        <f>VLOOKUP(D31,'Līgums_pabeigts_ ESFondiem'!D:D,1,0)</f>
        <v>2.3.1.1.i.0/1/22/I/CFLA/003</v>
      </c>
    </row>
    <row r="32" spans="1:11" ht="22.5" x14ac:dyDescent="0.2">
      <c r="A32" s="3" t="s">
        <v>523</v>
      </c>
      <c r="B32" s="3" t="s">
        <v>115</v>
      </c>
      <c r="C32" s="3" t="s">
        <v>133</v>
      </c>
      <c r="D32" s="3" t="s">
        <v>141</v>
      </c>
      <c r="E32" s="3" t="s">
        <v>22</v>
      </c>
      <c r="F32" s="7">
        <v>45300</v>
      </c>
      <c r="G32" s="3" t="s">
        <v>532</v>
      </c>
      <c r="H32" s="3" t="s">
        <v>522</v>
      </c>
      <c r="I32" s="3" t="s">
        <v>138</v>
      </c>
      <c r="J32" s="4">
        <v>770320</v>
      </c>
      <c r="K32" t="str">
        <f>VLOOKUP(D32,'Līgums_pabeigts_ ESFondiem'!D:D,1,0)</f>
        <v>2.3.1.1.i.0/1/22/I/CFLA/003</v>
      </c>
    </row>
    <row r="33" spans="1:11" ht="22.5" x14ac:dyDescent="0.2">
      <c r="A33" s="3" t="s">
        <v>523</v>
      </c>
      <c r="B33" s="3" t="s">
        <v>115</v>
      </c>
      <c r="C33" s="3" t="s">
        <v>133</v>
      </c>
      <c r="D33" s="3" t="s">
        <v>141</v>
      </c>
      <c r="E33" s="3" t="s">
        <v>22</v>
      </c>
      <c r="F33" s="7">
        <v>45356.5</v>
      </c>
      <c r="G33" s="3" t="s">
        <v>523</v>
      </c>
      <c r="H33" s="3" t="s">
        <v>522</v>
      </c>
      <c r="I33" s="3" t="s">
        <v>138</v>
      </c>
      <c r="J33" s="4">
        <v>823983.59</v>
      </c>
      <c r="K33" t="str">
        <f>VLOOKUP(D33,'Līgums_pabeigts_ ESFondiem'!D:D,1,0)</f>
        <v>2.3.1.1.i.0/1/22/I/CFLA/003</v>
      </c>
    </row>
    <row r="34" spans="1:11" ht="33.75" x14ac:dyDescent="0.2">
      <c r="A34" s="3" t="s">
        <v>523</v>
      </c>
      <c r="B34" s="3" t="s">
        <v>115</v>
      </c>
      <c r="C34" s="3" t="s">
        <v>156</v>
      </c>
      <c r="D34" s="3" t="s">
        <v>158</v>
      </c>
      <c r="E34" s="3" t="s">
        <v>22</v>
      </c>
      <c r="F34" s="7">
        <v>45365</v>
      </c>
      <c r="G34" s="3" t="s">
        <v>525</v>
      </c>
      <c r="H34" s="3" t="s">
        <v>522</v>
      </c>
      <c r="I34" s="3" t="s">
        <v>160</v>
      </c>
      <c r="J34" s="4">
        <v>62584.23</v>
      </c>
      <c r="K34" t="str">
        <f>VLOOKUP(D34,'Līgums_pabeigts_ ESFondiem'!D:D,1,0)</f>
        <v>2.3.2.2.i.0/1/23/I/VARAM/001</v>
      </c>
    </row>
    <row r="35" spans="1:11" ht="22.5" x14ac:dyDescent="0.2">
      <c r="A35" s="3" t="s">
        <v>523</v>
      </c>
      <c r="B35" s="3" t="s">
        <v>115</v>
      </c>
      <c r="C35" s="3" t="s">
        <v>162</v>
      </c>
      <c r="D35" s="3" t="s">
        <v>164</v>
      </c>
      <c r="E35" s="3" t="s">
        <v>22</v>
      </c>
      <c r="F35" s="7">
        <v>45289.643034872701</v>
      </c>
      <c r="G35" s="3" t="s">
        <v>525</v>
      </c>
      <c r="H35" s="3" t="s">
        <v>522</v>
      </c>
      <c r="I35" s="3" t="s">
        <v>138</v>
      </c>
      <c r="J35" s="4">
        <v>6809667.4500000002</v>
      </c>
      <c r="K35" t="str">
        <f>VLOOKUP(D35,'Līgums_pabeigts_ ESFondiem'!D:D,1,0)</f>
        <v xml:space="preserve">2.3.2.3.i.0/1/23/I/CFLA/001 </v>
      </c>
    </row>
    <row r="36" spans="1:11" ht="22.5" x14ac:dyDescent="0.2">
      <c r="A36" s="3" t="s">
        <v>523</v>
      </c>
      <c r="B36" s="3" t="s">
        <v>115</v>
      </c>
      <c r="C36" s="3" t="s">
        <v>162</v>
      </c>
      <c r="D36" s="3" t="s">
        <v>164</v>
      </c>
      <c r="E36" s="3" t="s">
        <v>22</v>
      </c>
      <c r="F36" s="7">
        <v>45314.391400925902</v>
      </c>
      <c r="G36" s="3" t="s">
        <v>523</v>
      </c>
      <c r="H36" s="3" t="s">
        <v>522</v>
      </c>
      <c r="I36" s="3" t="s">
        <v>138</v>
      </c>
      <c r="J36" s="4">
        <v>4210591.29</v>
      </c>
      <c r="K36" t="str">
        <f>VLOOKUP(D36,'Līgums_pabeigts_ ESFondiem'!D:D,1,0)</f>
        <v xml:space="preserve">2.3.2.3.i.0/1/23/I/CFLA/001 </v>
      </c>
    </row>
    <row r="37" spans="1:11" ht="33.75" x14ac:dyDescent="0.2">
      <c r="A37" s="3" t="s">
        <v>527</v>
      </c>
      <c r="B37" s="3" t="s">
        <v>165</v>
      </c>
      <c r="C37" s="3" t="s">
        <v>169</v>
      </c>
      <c r="D37" s="3" t="s">
        <v>171</v>
      </c>
      <c r="E37" s="3" t="s">
        <v>22</v>
      </c>
      <c r="F37" s="7">
        <v>45177</v>
      </c>
      <c r="G37" s="3" t="s">
        <v>525</v>
      </c>
      <c r="H37" s="3" t="s">
        <v>522</v>
      </c>
      <c r="I37" s="3" t="s">
        <v>160</v>
      </c>
      <c r="J37" s="4">
        <v>8974.9699999999993</v>
      </c>
      <c r="K37" t="str">
        <f>VLOOKUP(D37,'Līgums_pabeigts_ ESFondiem'!D:D,1,0)</f>
        <v>3.1.1.2.i.0/1/22/I/VARAM/001</v>
      </c>
    </row>
    <row r="38" spans="1:11" ht="33.75" x14ac:dyDescent="0.2">
      <c r="A38" s="3" t="s">
        <v>527</v>
      </c>
      <c r="B38" s="3" t="s">
        <v>165</v>
      </c>
      <c r="C38" s="3" t="s">
        <v>192</v>
      </c>
      <c r="D38" s="3" t="s">
        <v>200</v>
      </c>
      <c r="E38" s="3" t="s">
        <v>22</v>
      </c>
      <c r="F38" s="7">
        <v>45314</v>
      </c>
      <c r="G38" s="3" t="s">
        <v>528</v>
      </c>
      <c r="H38" s="3" t="s">
        <v>522</v>
      </c>
      <c r="I38" s="3" t="s">
        <v>160</v>
      </c>
      <c r="J38" s="4">
        <v>110498.4</v>
      </c>
      <c r="K38" t="str">
        <f>VLOOKUP(D38,'Līgums_pabeigts_ ESFondiem'!D:D,1,0)</f>
        <v>3.1.1.6.i.0/1/23/A/CFLA/005</v>
      </c>
    </row>
    <row r="39" spans="1:11" ht="33.75" x14ac:dyDescent="0.2">
      <c r="A39" s="3" t="s">
        <v>527</v>
      </c>
      <c r="B39" s="3" t="s">
        <v>165</v>
      </c>
      <c r="C39" s="3" t="s">
        <v>192</v>
      </c>
      <c r="D39" s="3" t="s">
        <v>200</v>
      </c>
      <c r="E39" s="3" t="s">
        <v>22</v>
      </c>
      <c r="F39" s="7">
        <v>45400.5</v>
      </c>
      <c r="G39" s="3" t="s">
        <v>523</v>
      </c>
      <c r="H39" s="3" t="s">
        <v>522</v>
      </c>
      <c r="I39" s="3" t="s">
        <v>160</v>
      </c>
      <c r="J39" s="4">
        <v>0</v>
      </c>
      <c r="K39" t="str">
        <f>VLOOKUP(D39,'Līgums_pabeigts_ ESFondiem'!D:D,1,0)</f>
        <v>3.1.1.6.i.0/1/23/A/CFLA/005</v>
      </c>
    </row>
    <row r="40" spans="1:11" ht="33.75" x14ac:dyDescent="0.2">
      <c r="A40" s="3" t="s">
        <v>527</v>
      </c>
      <c r="B40" s="3" t="s">
        <v>165</v>
      </c>
      <c r="C40" s="3" t="s">
        <v>192</v>
      </c>
      <c r="D40" s="3" t="s">
        <v>206</v>
      </c>
      <c r="E40" s="3" t="s">
        <v>22</v>
      </c>
      <c r="F40" s="7">
        <v>45275</v>
      </c>
      <c r="G40" s="3" t="s">
        <v>528</v>
      </c>
      <c r="H40" s="3" t="s">
        <v>522</v>
      </c>
      <c r="I40" s="3" t="s">
        <v>160</v>
      </c>
      <c r="J40" s="4">
        <v>404480</v>
      </c>
      <c r="K40" t="str">
        <f>VLOOKUP(D40,'Līgums_pabeigts_ ESFondiem'!D:D,1,0)</f>
        <v>3.1.1.6.i.0/1/23/A/CFLA/011</v>
      </c>
    </row>
    <row r="41" spans="1:11" ht="33.75" x14ac:dyDescent="0.2">
      <c r="A41" s="3" t="s">
        <v>527</v>
      </c>
      <c r="B41" s="3" t="s">
        <v>165</v>
      </c>
      <c r="C41" s="3" t="s">
        <v>192</v>
      </c>
      <c r="D41" s="3" t="s">
        <v>212</v>
      </c>
      <c r="E41" s="3" t="s">
        <v>22</v>
      </c>
      <c r="F41" s="7">
        <v>45329</v>
      </c>
      <c r="G41" s="3" t="s">
        <v>528</v>
      </c>
      <c r="H41" s="3" t="s">
        <v>522</v>
      </c>
      <c r="I41" s="3" t="s">
        <v>160</v>
      </c>
      <c r="J41" s="4">
        <v>130185</v>
      </c>
      <c r="K41" t="str">
        <f>VLOOKUP(D41,'Līgums_pabeigts_ ESFondiem'!D:D,1,0)</f>
        <v>3.1.1.6.i.0/1/23/A/CFLA/009</v>
      </c>
    </row>
    <row r="42" spans="1:11" ht="33.75" x14ac:dyDescent="0.2">
      <c r="A42" s="3" t="s">
        <v>527</v>
      </c>
      <c r="B42" s="3" t="s">
        <v>165</v>
      </c>
      <c r="C42" s="3" t="s">
        <v>192</v>
      </c>
      <c r="D42" s="3" t="s">
        <v>215</v>
      </c>
      <c r="E42" s="3" t="s">
        <v>22</v>
      </c>
      <c r="F42" s="7">
        <v>45226</v>
      </c>
      <c r="G42" s="3" t="s">
        <v>528</v>
      </c>
      <c r="H42" s="3" t="s">
        <v>522</v>
      </c>
      <c r="I42" s="3" t="s">
        <v>160</v>
      </c>
      <c r="J42" s="4">
        <v>163620</v>
      </c>
      <c r="K42" t="str">
        <f>VLOOKUP(D42,'Līgums_pabeigts_ ESFondiem'!D:D,1,0)</f>
        <v>3.1.1.6.i.0/1/23/A/CFLA/001</v>
      </c>
    </row>
    <row r="43" spans="1:11" ht="33.75" x14ac:dyDescent="0.2">
      <c r="A43" s="3" t="s">
        <v>527</v>
      </c>
      <c r="B43" s="3" t="s">
        <v>165</v>
      </c>
      <c r="C43" s="3" t="s">
        <v>192</v>
      </c>
      <c r="D43" s="3" t="s">
        <v>215</v>
      </c>
      <c r="E43" s="3" t="s">
        <v>22</v>
      </c>
      <c r="F43" s="7">
        <v>45386.5</v>
      </c>
      <c r="G43" s="3" t="s">
        <v>525</v>
      </c>
      <c r="H43" s="3" t="s">
        <v>522</v>
      </c>
      <c r="I43" s="3" t="s">
        <v>160</v>
      </c>
      <c r="J43" s="4">
        <v>0</v>
      </c>
      <c r="K43" t="str">
        <f>VLOOKUP(D43,'Līgums_pabeigts_ ESFondiem'!D:D,1,0)</f>
        <v>3.1.1.6.i.0/1/23/A/CFLA/001</v>
      </c>
    </row>
    <row r="44" spans="1:11" ht="33.75" x14ac:dyDescent="0.2">
      <c r="A44" s="3" t="s">
        <v>527</v>
      </c>
      <c r="B44" s="3" t="s">
        <v>165</v>
      </c>
      <c r="C44" s="3" t="s">
        <v>192</v>
      </c>
      <c r="D44" s="3" t="s">
        <v>215</v>
      </c>
      <c r="E44" s="3" t="s">
        <v>22</v>
      </c>
      <c r="F44" s="7">
        <v>45446.5</v>
      </c>
      <c r="G44" s="3" t="s">
        <v>523</v>
      </c>
      <c r="H44" s="3" t="s">
        <v>522</v>
      </c>
      <c r="I44" s="3" t="s">
        <v>160</v>
      </c>
      <c r="J44" s="4">
        <v>0</v>
      </c>
      <c r="K44" t="str">
        <f>VLOOKUP(D44,'Līgums_pabeigts_ ESFondiem'!D:D,1,0)</f>
        <v>3.1.1.6.i.0/1/23/A/CFLA/001</v>
      </c>
    </row>
    <row r="45" spans="1:11" ht="33.75" x14ac:dyDescent="0.2">
      <c r="A45" s="3" t="s">
        <v>527</v>
      </c>
      <c r="B45" s="3" t="s">
        <v>165</v>
      </c>
      <c r="C45" s="3" t="s">
        <v>192</v>
      </c>
      <c r="D45" s="3" t="s">
        <v>218</v>
      </c>
      <c r="E45" s="3" t="s">
        <v>22</v>
      </c>
      <c r="F45" s="7">
        <v>45434.5</v>
      </c>
      <c r="G45" s="3" t="s">
        <v>523</v>
      </c>
      <c r="H45" s="3" t="s">
        <v>522</v>
      </c>
      <c r="I45" s="3" t="s">
        <v>160</v>
      </c>
      <c r="J45" s="4">
        <v>0</v>
      </c>
      <c r="K45" t="str">
        <f>VLOOKUP(D45,'Līgums_pabeigts_ ESFondiem'!D:D,1,0)</f>
        <v>3.1.1.6.i.0/1/23/A/CFLA/003</v>
      </c>
    </row>
    <row r="46" spans="1:11" ht="33.75" x14ac:dyDescent="0.2">
      <c r="A46" s="3" t="s">
        <v>527</v>
      </c>
      <c r="B46" s="3" t="s">
        <v>165</v>
      </c>
      <c r="C46" s="3" t="s">
        <v>192</v>
      </c>
      <c r="D46" s="3" t="s">
        <v>221</v>
      </c>
      <c r="E46" s="3" t="s">
        <v>22</v>
      </c>
      <c r="F46" s="7">
        <v>45294</v>
      </c>
      <c r="G46" s="3" t="s">
        <v>528</v>
      </c>
      <c r="H46" s="3" t="s">
        <v>522</v>
      </c>
      <c r="I46" s="3" t="s">
        <v>160</v>
      </c>
      <c r="J46" s="4">
        <v>219215.7</v>
      </c>
      <c r="K46" t="str">
        <f>VLOOKUP(D46,'Līgums_pabeigts_ ESFondiem'!D:D,1,0)</f>
        <v>3.1.1.6.i.0/1/23/A/CFLA/004</v>
      </c>
    </row>
    <row r="47" spans="1:11" ht="33.75" x14ac:dyDescent="0.2">
      <c r="A47" s="3" t="s">
        <v>527</v>
      </c>
      <c r="B47" s="3" t="s">
        <v>165</v>
      </c>
      <c r="C47" s="3" t="s">
        <v>192</v>
      </c>
      <c r="D47" s="3" t="s">
        <v>221</v>
      </c>
      <c r="E47" s="3" t="s">
        <v>22</v>
      </c>
      <c r="F47" s="7">
        <v>45415.5</v>
      </c>
      <c r="G47" s="3" t="s">
        <v>525</v>
      </c>
      <c r="H47" s="3" t="s">
        <v>522</v>
      </c>
      <c r="I47" s="3" t="s">
        <v>160</v>
      </c>
      <c r="J47" s="4">
        <v>181170</v>
      </c>
      <c r="K47" t="str">
        <f>VLOOKUP(D47,'Līgums_pabeigts_ ESFondiem'!D:D,1,0)</f>
        <v>3.1.1.6.i.0/1/23/A/CFLA/004</v>
      </c>
    </row>
    <row r="48" spans="1:11" x14ac:dyDescent="0.2">
      <c r="A48" s="3" t="s">
        <v>527</v>
      </c>
      <c r="B48" s="3" t="s">
        <v>165</v>
      </c>
      <c r="C48" s="3" t="s">
        <v>239</v>
      </c>
      <c r="D48" s="3" t="s">
        <v>241</v>
      </c>
      <c r="E48" s="3" t="s">
        <v>22</v>
      </c>
      <c r="F48" s="7">
        <v>45037</v>
      </c>
      <c r="G48" s="3" t="s">
        <v>525</v>
      </c>
      <c r="H48" s="3" t="s">
        <v>522</v>
      </c>
      <c r="I48" s="3" t="s">
        <v>243</v>
      </c>
      <c r="J48" s="4">
        <v>38861.11</v>
      </c>
      <c r="K48" t="str">
        <f>VLOOKUP(D48,'Līgums_pabeigts_ ESFondiem'!D:D,1,0)</f>
        <v>3.1.2.2.i.0/1/22/I/LM/001</v>
      </c>
    </row>
    <row r="49" spans="1:11" x14ac:dyDescent="0.2">
      <c r="A49" s="3" t="s">
        <v>527</v>
      </c>
      <c r="B49" s="3" t="s">
        <v>165</v>
      </c>
      <c r="C49" s="3" t="s">
        <v>239</v>
      </c>
      <c r="D49" s="3" t="s">
        <v>241</v>
      </c>
      <c r="E49" s="3" t="s">
        <v>22</v>
      </c>
      <c r="F49" s="7">
        <v>45139</v>
      </c>
      <c r="G49" s="3" t="s">
        <v>523</v>
      </c>
      <c r="H49" s="3" t="s">
        <v>522</v>
      </c>
      <c r="I49" s="3" t="s">
        <v>243</v>
      </c>
      <c r="J49" s="4">
        <v>12990.21</v>
      </c>
      <c r="K49" t="str">
        <f>VLOOKUP(D49,'Līgums_pabeigts_ ESFondiem'!D:D,1,0)</f>
        <v>3.1.2.2.i.0/1/22/I/LM/001</v>
      </c>
    </row>
    <row r="50" spans="1:11" x14ac:dyDescent="0.2">
      <c r="A50" s="3" t="s">
        <v>527</v>
      </c>
      <c r="B50" s="3" t="s">
        <v>165</v>
      </c>
      <c r="C50" s="3" t="s">
        <v>239</v>
      </c>
      <c r="D50" s="3" t="s">
        <v>241</v>
      </c>
      <c r="E50" s="3" t="s">
        <v>22</v>
      </c>
      <c r="F50" s="7">
        <v>45296</v>
      </c>
      <c r="G50" s="3" t="s">
        <v>527</v>
      </c>
      <c r="H50" s="3" t="s">
        <v>522</v>
      </c>
      <c r="I50" s="3" t="s">
        <v>243</v>
      </c>
      <c r="J50" s="4">
        <v>163721.98000000001</v>
      </c>
      <c r="K50" t="str">
        <f>VLOOKUP(D50,'Līgums_pabeigts_ ESFondiem'!D:D,1,0)</f>
        <v>3.1.2.2.i.0/1/22/I/LM/001</v>
      </c>
    </row>
    <row r="51" spans="1:11" x14ac:dyDescent="0.2">
      <c r="A51" s="3" t="s">
        <v>527</v>
      </c>
      <c r="B51" s="3" t="s">
        <v>165</v>
      </c>
      <c r="C51" s="3" t="s">
        <v>244</v>
      </c>
      <c r="D51" s="3" t="s">
        <v>246</v>
      </c>
      <c r="E51" s="3" t="s">
        <v>22</v>
      </c>
      <c r="F51" s="7">
        <v>45019</v>
      </c>
      <c r="G51" s="3" t="s">
        <v>525</v>
      </c>
      <c r="H51" s="3" t="s">
        <v>522</v>
      </c>
      <c r="I51" s="3" t="s">
        <v>243</v>
      </c>
      <c r="J51" s="4">
        <v>99041.31</v>
      </c>
      <c r="K51" t="str">
        <f>VLOOKUP(D51,'Līgums_pabeigts_ ESFondiem'!D:D,1,0)</f>
        <v>3.1.2.4.i.0/1/22/I/LM/001</v>
      </c>
    </row>
    <row r="52" spans="1:11" x14ac:dyDescent="0.2">
      <c r="A52" s="3" t="s">
        <v>527</v>
      </c>
      <c r="B52" s="3" t="s">
        <v>165</v>
      </c>
      <c r="C52" s="3" t="s">
        <v>244</v>
      </c>
      <c r="D52" s="3" t="s">
        <v>246</v>
      </c>
      <c r="E52" s="3" t="s">
        <v>22</v>
      </c>
      <c r="F52" s="7">
        <v>45058</v>
      </c>
      <c r="G52" s="3" t="s">
        <v>523</v>
      </c>
      <c r="H52" s="3" t="s">
        <v>522</v>
      </c>
      <c r="I52" s="3" t="s">
        <v>243</v>
      </c>
      <c r="J52" s="4">
        <v>27771.94</v>
      </c>
      <c r="K52" t="str">
        <f>VLOOKUP(D52,'Līgums_pabeigts_ ESFondiem'!D:D,1,0)</f>
        <v>3.1.2.4.i.0/1/22/I/LM/001</v>
      </c>
    </row>
    <row r="53" spans="1:11" x14ac:dyDescent="0.2">
      <c r="A53" s="3" t="s">
        <v>527</v>
      </c>
      <c r="B53" s="3" t="s">
        <v>165</v>
      </c>
      <c r="C53" s="3" t="s">
        <v>244</v>
      </c>
      <c r="D53" s="3" t="s">
        <v>246</v>
      </c>
      <c r="E53" s="3" t="s">
        <v>22</v>
      </c>
      <c r="F53" s="7">
        <v>45135</v>
      </c>
      <c r="G53" s="3" t="s">
        <v>527</v>
      </c>
      <c r="H53" s="3" t="s">
        <v>522</v>
      </c>
      <c r="I53" s="3" t="s">
        <v>243</v>
      </c>
      <c r="J53" s="4">
        <v>27185.99</v>
      </c>
      <c r="K53" t="str">
        <f>VLOOKUP(D53,'Līgums_pabeigts_ ESFondiem'!D:D,1,0)</f>
        <v>3.1.2.4.i.0/1/22/I/LM/001</v>
      </c>
    </row>
    <row r="54" spans="1:11" x14ac:dyDescent="0.2">
      <c r="A54" s="3" t="s">
        <v>527</v>
      </c>
      <c r="B54" s="3" t="s">
        <v>165</v>
      </c>
      <c r="C54" s="3" t="s">
        <v>244</v>
      </c>
      <c r="D54" s="3" t="s">
        <v>246</v>
      </c>
      <c r="E54" s="3" t="s">
        <v>22</v>
      </c>
      <c r="F54" s="7">
        <v>45373</v>
      </c>
      <c r="G54" s="3" t="s">
        <v>526</v>
      </c>
      <c r="H54" s="3" t="s">
        <v>522</v>
      </c>
      <c r="I54" s="3" t="s">
        <v>243</v>
      </c>
      <c r="J54" s="4">
        <v>258959.09</v>
      </c>
      <c r="K54" t="str">
        <f>VLOOKUP(D54,'Līgums_pabeigts_ ESFondiem'!D:D,1,0)</f>
        <v>3.1.2.4.i.0/1/22/I/LM/001</v>
      </c>
    </row>
    <row r="55" spans="1:11" x14ac:dyDescent="0.2">
      <c r="A55" s="3" t="s">
        <v>527</v>
      </c>
      <c r="B55" s="3" t="s">
        <v>165</v>
      </c>
      <c r="C55" s="3" t="s">
        <v>249</v>
      </c>
      <c r="D55" s="3" t="s">
        <v>251</v>
      </c>
      <c r="E55" s="3" t="s">
        <v>22</v>
      </c>
      <c r="F55" s="7">
        <v>45322.639836574097</v>
      </c>
      <c r="G55" s="3" t="s">
        <v>525</v>
      </c>
      <c r="H55" s="3" t="s">
        <v>522</v>
      </c>
      <c r="I55" s="3" t="s">
        <v>243</v>
      </c>
      <c r="J55" s="4">
        <v>113252.05</v>
      </c>
      <c r="K55" t="str">
        <f>VLOOKUP(D55,'Līgums_pabeigts_ ESFondiem'!D:D,1,0)</f>
        <v>3.1.2.5.i.0/1/23/I/CFLA/001</v>
      </c>
    </row>
    <row r="56" spans="1:11" x14ac:dyDescent="0.2">
      <c r="A56" s="3" t="s">
        <v>526</v>
      </c>
      <c r="B56" s="3" t="s">
        <v>254</v>
      </c>
      <c r="C56" s="3" t="s">
        <v>255</v>
      </c>
      <c r="D56" s="3" t="s">
        <v>257</v>
      </c>
      <c r="E56" s="3" t="s">
        <v>22</v>
      </c>
      <c r="F56" s="7">
        <v>45001</v>
      </c>
      <c r="G56" s="3" t="s">
        <v>525</v>
      </c>
      <c r="H56" s="3" t="s">
        <v>522</v>
      </c>
      <c r="I56" s="3" t="s">
        <v>259</v>
      </c>
      <c r="J56" s="4">
        <v>2862.09</v>
      </c>
      <c r="K56" t="str">
        <f>VLOOKUP(D56,'Līgums_pabeigts_ ESFondiem'!D:D,1,0)</f>
        <v>4.1.1.1.i.0/1/22/I/VM/001</v>
      </c>
    </row>
    <row r="57" spans="1:11" x14ac:dyDescent="0.2">
      <c r="A57" s="3" t="s">
        <v>526</v>
      </c>
      <c r="B57" s="3" t="s">
        <v>254</v>
      </c>
      <c r="C57" s="3" t="s">
        <v>255</v>
      </c>
      <c r="D57" s="3" t="s">
        <v>257</v>
      </c>
      <c r="E57" s="3" t="s">
        <v>22</v>
      </c>
      <c r="F57" s="7">
        <v>45247</v>
      </c>
      <c r="G57" s="3" t="s">
        <v>523</v>
      </c>
      <c r="H57" s="3" t="s">
        <v>522</v>
      </c>
      <c r="I57" s="3" t="s">
        <v>259</v>
      </c>
      <c r="J57" s="4">
        <v>46703</v>
      </c>
      <c r="K57" t="str">
        <f>VLOOKUP(D57,'Līgums_pabeigts_ ESFondiem'!D:D,1,0)</f>
        <v>4.1.1.1.i.0/1/22/I/VM/001</v>
      </c>
    </row>
    <row r="58" spans="1:11" x14ac:dyDescent="0.2">
      <c r="A58" s="3" t="s">
        <v>526</v>
      </c>
      <c r="B58" s="3" t="s">
        <v>254</v>
      </c>
      <c r="C58" s="3" t="s">
        <v>255</v>
      </c>
      <c r="D58" s="3" t="s">
        <v>257</v>
      </c>
      <c r="E58" s="3" t="s">
        <v>22</v>
      </c>
      <c r="F58" s="7">
        <v>45329</v>
      </c>
      <c r="G58" s="3" t="s">
        <v>527</v>
      </c>
      <c r="H58" s="3" t="s">
        <v>522</v>
      </c>
      <c r="I58" s="3" t="s">
        <v>259</v>
      </c>
      <c r="J58" s="4">
        <v>4642.58</v>
      </c>
      <c r="K58" t="str">
        <f>VLOOKUP(D58,'Līgums_pabeigts_ ESFondiem'!D:D,1,0)</f>
        <v>4.1.1.1.i.0/1/22/I/VM/001</v>
      </c>
    </row>
    <row r="59" spans="1:11" x14ac:dyDescent="0.2">
      <c r="A59" s="3" t="s">
        <v>526</v>
      </c>
      <c r="B59" s="3" t="s">
        <v>254</v>
      </c>
      <c r="C59" s="3" t="s">
        <v>261</v>
      </c>
      <c r="D59" s="3" t="s">
        <v>263</v>
      </c>
      <c r="E59" s="3" t="s">
        <v>22</v>
      </c>
      <c r="F59" s="7">
        <v>44894</v>
      </c>
      <c r="G59" s="3" t="s">
        <v>528</v>
      </c>
      <c r="H59" s="3" t="s">
        <v>522</v>
      </c>
      <c r="I59" s="3" t="s">
        <v>259</v>
      </c>
      <c r="J59" s="4">
        <v>342842.14</v>
      </c>
      <c r="K59" t="str">
        <f>VLOOKUP(D59,'Līgums_pabeigts_ ESFondiem'!D:D,1,0)</f>
        <v>4.1.1.2.i.0/1/22/I/CFLA/001</v>
      </c>
    </row>
    <row r="60" spans="1:11" x14ac:dyDescent="0.2">
      <c r="A60" s="3" t="s">
        <v>526</v>
      </c>
      <c r="B60" s="3" t="s">
        <v>254</v>
      </c>
      <c r="C60" s="3" t="s">
        <v>261</v>
      </c>
      <c r="D60" s="3" t="s">
        <v>263</v>
      </c>
      <c r="E60" s="3" t="s">
        <v>22</v>
      </c>
      <c r="F60" s="7">
        <v>44960.5</v>
      </c>
      <c r="G60" s="3" t="s">
        <v>523</v>
      </c>
      <c r="H60" s="3" t="s">
        <v>522</v>
      </c>
      <c r="I60" s="3" t="s">
        <v>259</v>
      </c>
      <c r="J60" s="4">
        <v>353600</v>
      </c>
      <c r="K60" t="str">
        <f>VLOOKUP(D60,'Līgums_pabeigts_ ESFondiem'!D:D,1,0)</f>
        <v>4.1.1.2.i.0/1/22/I/CFLA/001</v>
      </c>
    </row>
    <row r="61" spans="1:11" x14ac:dyDescent="0.2">
      <c r="A61" s="3" t="s">
        <v>526</v>
      </c>
      <c r="B61" s="3" t="s">
        <v>254</v>
      </c>
      <c r="C61" s="3" t="s">
        <v>261</v>
      </c>
      <c r="D61" s="3" t="s">
        <v>263</v>
      </c>
      <c r="E61" s="3" t="s">
        <v>22</v>
      </c>
      <c r="F61" s="7">
        <v>44992</v>
      </c>
      <c r="G61" s="3" t="s">
        <v>529</v>
      </c>
      <c r="H61" s="3" t="s">
        <v>522</v>
      </c>
      <c r="I61" s="3" t="s">
        <v>259</v>
      </c>
      <c r="J61" s="4">
        <v>532411.87</v>
      </c>
      <c r="K61" t="str">
        <f>VLOOKUP(D61,'Līgums_pabeigts_ ESFondiem'!D:D,1,0)</f>
        <v>4.1.1.2.i.0/1/22/I/CFLA/001</v>
      </c>
    </row>
    <row r="62" spans="1:11" x14ac:dyDescent="0.2">
      <c r="A62" s="3" t="s">
        <v>526</v>
      </c>
      <c r="B62" s="3" t="s">
        <v>254</v>
      </c>
      <c r="C62" s="3" t="s">
        <v>261</v>
      </c>
      <c r="D62" s="3" t="s">
        <v>263</v>
      </c>
      <c r="E62" s="3" t="s">
        <v>22</v>
      </c>
      <c r="F62" s="7">
        <v>45090.5</v>
      </c>
      <c r="G62" s="3" t="s">
        <v>527</v>
      </c>
      <c r="H62" s="3" t="s">
        <v>522</v>
      </c>
      <c r="I62" s="3" t="s">
        <v>259</v>
      </c>
      <c r="J62" s="4">
        <v>351169.9</v>
      </c>
      <c r="K62" t="str">
        <f>VLOOKUP(D62,'Līgums_pabeigts_ ESFondiem'!D:D,1,0)</f>
        <v>4.1.1.2.i.0/1/22/I/CFLA/001</v>
      </c>
    </row>
    <row r="63" spans="1:11" x14ac:dyDescent="0.2">
      <c r="A63" s="3" t="s">
        <v>526</v>
      </c>
      <c r="B63" s="3" t="s">
        <v>254</v>
      </c>
      <c r="C63" s="3" t="s">
        <v>261</v>
      </c>
      <c r="D63" s="3" t="s">
        <v>263</v>
      </c>
      <c r="E63" s="3" t="s">
        <v>22</v>
      </c>
      <c r="F63" s="7">
        <v>45188.5</v>
      </c>
      <c r="G63" s="3" t="s">
        <v>526</v>
      </c>
      <c r="H63" s="3" t="s">
        <v>522</v>
      </c>
      <c r="I63" s="3" t="s">
        <v>259</v>
      </c>
      <c r="J63" s="4">
        <v>111065.29</v>
      </c>
      <c r="K63" t="str">
        <f>VLOOKUP(D63,'Līgums_pabeigts_ ESFondiem'!D:D,1,0)</f>
        <v>4.1.1.2.i.0/1/22/I/CFLA/001</v>
      </c>
    </row>
    <row r="64" spans="1:11" x14ac:dyDescent="0.2">
      <c r="A64" s="3" t="s">
        <v>526</v>
      </c>
      <c r="B64" s="3" t="s">
        <v>254</v>
      </c>
      <c r="C64" s="3" t="s">
        <v>261</v>
      </c>
      <c r="D64" s="3" t="s">
        <v>263</v>
      </c>
      <c r="E64" s="3" t="s">
        <v>22</v>
      </c>
      <c r="F64" s="7">
        <v>45328.5</v>
      </c>
      <c r="G64" s="3" t="s">
        <v>531</v>
      </c>
      <c r="H64" s="3" t="s">
        <v>522</v>
      </c>
      <c r="I64" s="3" t="s">
        <v>259</v>
      </c>
      <c r="J64" s="4">
        <v>0</v>
      </c>
      <c r="K64" t="str">
        <f>VLOOKUP(D64,'Līgums_pabeigts_ ESFondiem'!D:D,1,0)</f>
        <v>4.1.1.2.i.0/1/22/I/CFLA/001</v>
      </c>
    </row>
    <row r="65" spans="1:11" x14ac:dyDescent="0.2">
      <c r="A65" s="3" t="s">
        <v>526</v>
      </c>
      <c r="B65" s="3" t="s">
        <v>254</v>
      </c>
      <c r="C65" s="3" t="s">
        <v>261</v>
      </c>
      <c r="D65" s="3" t="s">
        <v>266</v>
      </c>
      <c r="E65" s="3" t="s">
        <v>22</v>
      </c>
      <c r="F65" s="7">
        <v>44880</v>
      </c>
      <c r="G65" s="3" t="s">
        <v>528</v>
      </c>
      <c r="H65" s="3" t="s">
        <v>522</v>
      </c>
      <c r="I65" s="3" t="s">
        <v>259</v>
      </c>
      <c r="J65" s="4">
        <v>205042.25</v>
      </c>
      <c r="K65" t="str">
        <f>VLOOKUP(D65,'Līgums_pabeigts_ ESFondiem'!D:D,1,0)</f>
        <v>4.1.1.2.i.0/1/22/I/CFLA/002</v>
      </c>
    </row>
    <row r="66" spans="1:11" x14ac:dyDescent="0.2">
      <c r="A66" s="3" t="s">
        <v>526</v>
      </c>
      <c r="B66" s="3" t="s">
        <v>254</v>
      </c>
      <c r="C66" s="3" t="s">
        <v>261</v>
      </c>
      <c r="D66" s="3" t="s">
        <v>266</v>
      </c>
      <c r="E66" s="3" t="s">
        <v>22</v>
      </c>
      <c r="F66" s="7">
        <v>44938</v>
      </c>
      <c r="G66" s="3" t="s">
        <v>529</v>
      </c>
      <c r="H66" s="3" t="s">
        <v>522</v>
      </c>
      <c r="I66" s="3" t="s">
        <v>259</v>
      </c>
      <c r="J66" s="4">
        <v>16291.52</v>
      </c>
      <c r="K66" t="str">
        <f>VLOOKUP(D66,'Līgums_pabeigts_ ESFondiem'!D:D,1,0)</f>
        <v>4.1.1.2.i.0/1/22/I/CFLA/002</v>
      </c>
    </row>
    <row r="67" spans="1:11" x14ac:dyDescent="0.2">
      <c r="A67" s="3" t="s">
        <v>526</v>
      </c>
      <c r="B67" s="3" t="s">
        <v>254</v>
      </c>
      <c r="C67" s="3" t="s">
        <v>261</v>
      </c>
      <c r="D67" s="3" t="s">
        <v>266</v>
      </c>
      <c r="E67" s="3" t="s">
        <v>22</v>
      </c>
      <c r="F67" s="7">
        <v>45155.5</v>
      </c>
      <c r="G67" s="3" t="s">
        <v>523</v>
      </c>
      <c r="H67" s="3" t="s">
        <v>522</v>
      </c>
      <c r="I67" s="3" t="s">
        <v>259</v>
      </c>
      <c r="J67" s="4">
        <v>219002.41</v>
      </c>
      <c r="K67" t="str">
        <f>VLOOKUP(D67,'Līgums_pabeigts_ ESFondiem'!D:D,1,0)</f>
        <v>4.1.1.2.i.0/1/22/I/CFLA/002</v>
      </c>
    </row>
    <row r="68" spans="1:11" x14ac:dyDescent="0.2">
      <c r="A68" s="3" t="s">
        <v>526</v>
      </c>
      <c r="B68" s="3" t="s">
        <v>254</v>
      </c>
      <c r="C68" s="3" t="s">
        <v>261</v>
      </c>
      <c r="D68" s="3" t="s">
        <v>266</v>
      </c>
      <c r="E68" s="3" t="s">
        <v>22</v>
      </c>
      <c r="F68" s="7">
        <v>45328.5</v>
      </c>
      <c r="G68" s="3" t="s">
        <v>527</v>
      </c>
      <c r="H68" s="3" t="s">
        <v>522</v>
      </c>
      <c r="I68" s="3" t="s">
        <v>259</v>
      </c>
      <c r="J68" s="4">
        <v>22903.03</v>
      </c>
      <c r="K68" t="str">
        <f>VLOOKUP(D68,'Līgums_pabeigts_ ESFondiem'!D:D,1,0)</f>
        <v>4.1.1.2.i.0/1/22/I/CFLA/002</v>
      </c>
    </row>
    <row r="69" spans="1:11" x14ac:dyDescent="0.2">
      <c r="A69" s="3" t="s">
        <v>526</v>
      </c>
      <c r="B69" s="3" t="s">
        <v>254</v>
      </c>
      <c r="C69" s="3" t="s">
        <v>261</v>
      </c>
      <c r="D69" s="3" t="s">
        <v>266</v>
      </c>
      <c r="E69" s="3" t="s">
        <v>22</v>
      </c>
      <c r="F69" s="7">
        <v>45264</v>
      </c>
      <c r="G69" s="3" t="s">
        <v>530</v>
      </c>
      <c r="H69" s="3" t="s">
        <v>522</v>
      </c>
      <c r="I69" s="3" t="s">
        <v>259</v>
      </c>
      <c r="J69" s="4">
        <v>459481.96</v>
      </c>
      <c r="K69" t="str">
        <f>VLOOKUP(D69,'Līgums_pabeigts_ ESFondiem'!D:D,1,0)</f>
        <v>4.1.1.2.i.0/1/22/I/CFLA/002</v>
      </c>
    </row>
    <row r="70" spans="1:11" x14ac:dyDescent="0.2">
      <c r="A70" s="3" t="s">
        <v>526</v>
      </c>
      <c r="B70" s="3" t="s">
        <v>254</v>
      </c>
      <c r="C70" s="3" t="s">
        <v>261</v>
      </c>
      <c r="D70" s="3" t="s">
        <v>269</v>
      </c>
      <c r="E70" s="3" t="s">
        <v>22</v>
      </c>
      <c r="F70" s="7">
        <v>45187.5</v>
      </c>
      <c r="G70" s="3" t="s">
        <v>523</v>
      </c>
      <c r="H70" s="3" t="s">
        <v>522</v>
      </c>
      <c r="I70" s="3" t="s">
        <v>259</v>
      </c>
      <c r="J70" s="4">
        <v>18933.73</v>
      </c>
      <c r="K70" t="str">
        <f>VLOOKUP(D70,'Līgums_pabeigts_ ESFondiem'!D:D,1,0)</f>
        <v>4.1.1.2.i.0/1/22/I/CFLA/008</v>
      </c>
    </row>
    <row r="71" spans="1:11" x14ac:dyDescent="0.2">
      <c r="A71" s="3" t="s">
        <v>526</v>
      </c>
      <c r="B71" s="3" t="s">
        <v>254</v>
      </c>
      <c r="C71" s="3" t="s">
        <v>261</v>
      </c>
      <c r="D71" s="3" t="s">
        <v>269</v>
      </c>
      <c r="E71" s="3" t="s">
        <v>22</v>
      </c>
      <c r="F71" s="7">
        <v>45407.5</v>
      </c>
      <c r="G71" s="3" t="s">
        <v>527</v>
      </c>
      <c r="H71" s="3" t="s">
        <v>522</v>
      </c>
      <c r="I71" s="3" t="s">
        <v>259</v>
      </c>
      <c r="J71" s="4">
        <v>126194.97</v>
      </c>
      <c r="K71" t="str">
        <f>VLOOKUP(D71,'Līgums_pabeigts_ ESFondiem'!D:D,1,0)</f>
        <v>4.1.1.2.i.0/1/22/I/CFLA/008</v>
      </c>
    </row>
    <row r="72" spans="1:11" x14ac:dyDescent="0.2">
      <c r="A72" s="3" t="s">
        <v>526</v>
      </c>
      <c r="B72" s="3" t="s">
        <v>254</v>
      </c>
      <c r="C72" s="3" t="s">
        <v>261</v>
      </c>
      <c r="D72" s="3" t="s">
        <v>272</v>
      </c>
      <c r="E72" s="3" t="s">
        <v>275</v>
      </c>
      <c r="F72" s="7">
        <v>44923.5</v>
      </c>
      <c r="G72" s="3" t="s">
        <v>525</v>
      </c>
      <c r="H72" s="3" t="s">
        <v>522</v>
      </c>
      <c r="I72" s="3" t="s">
        <v>259</v>
      </c>
      <c r="J72" s="4">
        <v>2966823</v>
      </c>
      <c r="K72" t="str">
        <f>VLOOKUP(D72,'Līgums_pabeigts_ ESFondiem'!D:D,1,0)</f>
        <v>4.1.1.2.i.0/1/22/I/CFLA/003</v>
      </c>
    </row>
    <row r="73" spans="1:11" x14ac:dyDescent="0.2">
      <c r="A73" s="3" t="s">
        <v>526</v>
      </c>
      <c r="B73" s="3" t="s">
        <v>254</v>
      </c>
      <c r="C73" s="3" t="s">
        <v>261</v>
      </c>
      <c r="D73" s="3" t="s">
        <v>276</v>
      </c>
      <c r="E73" s="3" t="s">
        <v>22</v>
      </c>
      <c r="F73" s="7">
        <v>45072</v>
      </c>
      <c r="G73" s="3" t="s">
        <v>528</v>
      </c>
      <c r="H73" s="3" t="s">
        <v>522</v>
      </c>
      <c r="I73" s="3" t="s">
        <v>259</v>
      </c>
      <c r="J73" s="4">
        <v>195333.67</v>
      </c>
      <c r="K73" t="str">
        <f>VLOOKUP(D73,'Līgums_pabeigts_ ESFondiem'!D:D,1,0)</f>
        <v>4.1.1.2.i.0/1/22/I/CFLA/004</v>
      </c>
    </row>
    <row r="74" spans="1:11" x14ac:dyDescent="0.2">
      <c r="A74" s="3" t="s">
        <v>526</v>
      </c>
      <c r="B74" s="3" t="s">
        <v>254</v>
      </c>
      <c r="C74" s="3" t="s">
        <v>261</v>
      </c>
      <c r="D74" s="3" t="s">
        <v>276</v>
      </c>
      <c r="E74" s="3" t="s">
        <v>22</v>
      </c>
      <c r="F74" s="7">
        <v>45154.5</v>
      </c>
      <c r="G74" s="3" t="s">
        <v>523</v>
      </c>
      <c r="H74" s="3" t="s">
        <v>522</v>
      </c>
      <c r="I74" s="3" t="s">
        <v>259</v>
      </c>
      <c r="J74" s="4">
        <v>81937.84</v>
      </c>
      <c r="K74" t="str">
        <f>VLOOKUP(D74,'Līgums_pabeigts_ ESFondiem'!D:D,1,0)</f>
        <v>4.1.1.2.i.0/1/22/I/CFLA/004</v>
      </c>
    </row>
    <row r="75" spans="1:11" x14ac:dyDescent="0.2">
      <c r="A75" s="3" t="s">
        <v>526</v>
      </c>
      <c r="B75" s="3" t="s">
        <v>254</v>
      </c>
      <c r="C75" s="3" t="s">
        <v>261</v>
      </c>
      <c r="D75" s="3" t="s">
        <v>276</v>
      </c>
      <c r="E75" s="3" t="s">
        <v>22</v>
      </c>
      <c r="F75" s="7">
        <v>45369.5</v>
      </c>
      <c r="G75" s="3" t="s">
        <v>527</v>
      </c>
      <c r="H75" s="3" t="s">
        <v>522</v>
      </c>
      <c r="I75" s="3" t="s">
        <v>259</v>
      </c>
      <c r="J75" s="4">
        <v>125426.4</v>
      </c>
      <c r="K75" t="str">
        <f>VLOOKUP(D75,'Līgums_pabeigts_ ESFondiem'!D:D,1,0)</f>
        <v>4.1.1.2.i.0/1/22/I/CFLA/004</v>
      </c>
    </row>
    <row r="76" spans="1:11" x14ac:dyDescent="0.2">
      <c r="A76" s="3" t="s">
        <v>526</v>
      </c>
      <c r="B76" s="3" t="s">
        <v>254</v>
      </c>
      <c r="C76" s="3" t="s">
        <v>261</v>
      </c>
      <c r="D76" s="3" t="s">
        <v>276</v>
      </c>
      <c r="E76" s="3" t="s">
        <v>22</v>
      </c>
      <c r="F76" s="7">
        <v>45279</v>
      </c>
      <c r="G76" s="3" t="s">
        <v>529</v>
      </c>
      <c r="H76" s="3" t="s">
        <v>522</v>
      </c>
      <c r="I76" s="3" t="s">
        <v>259</v>
      </c>
      <c r="J76" s="4">
        <v>850205.72</v>
      </c>
      <c r="K76" t="str">
        <f>VLOOKUP(D76,'Līgums_pabeigts_ ESFondiem'!D:D,1,0)</f>
        <v>4.1.1.2.i.0/1/22/I/CFLA/004</v>
      </c>
    </row>
    <row r="77" spans="1:11" x14ac:dyDescent="0.2">
      <c r="A77" s="3" t="s">
        <v>526</v>
      </c>
      <c r="B77" s="3" t="s">
        <v>254</v>
      </c>
      <c r="C77" s="3" t="s">
        <v>261</v>
      </c>
      <c r="D77" s="3" t="s">
        <v>279</v>
      </c>
      <c r="E77" s="3" t="s">
        <v>22</v>
      </c>
      <c r="F77" s="7">
        <v>45330.5</v>
      </c>
      <c r="G77" s="3" t="s">
        <v>523</v>
      </c>
      <c r="H77" s="3" t="s">
        <v>522</v>
      </c>
      <c r="I77" s="3" t="s">
        <v>259</v>
      </c>
      <c r="J77" s="4">
        <v>73664.17</v>
      </c>
      <c r="K77" t="str">
        <f>VLOOKUP(D77,'Līgums_pabeigts_ ESFondiem'!D:D,1,0)</f>
        <v>4.1.1.2.i.0/1/22/I/CFLA/005</v>
      </c>
    </row>
    <row r="78" spans="1:11" x14ac:dyDescent="0.2">
      <c r="A78" s="3" t="s">
        <v>526</v>
      </c>
      <c r="B78" s="3" t="s">
        <v>254</v>
      </c>
      <c r="C78" s="3" t="s">
        <v>261</v>
      </c>
      <c r="D78" s="3" t="s">
        <v>282</v>
      </c>
      <c r="E78" s="3" t="s">
        <v>22</v>
      </c>
      <c r="F78" s="7">
        <v>44910</v>
      </c>
      <c r="G78" s="3" t="s">
        <v>528</v>
      </c>
      <c r="H78" s="3" t="s">
        <v>522</v>
      </c>
      <c r="I78" s="3" t="s">
        <v>259</v>
      </c>
      <c r="J78" s="4">
        <v>1949168.83</v>
      </c>
      <c r="K78" t="str">
        <f>VLOOKUP(D78,'Līgums_pabeigts_ ESFondiem'!D:D,1,0)</f>
        <v>4.1.1.2.i.0/1/22/I/CFLA/006</v>
      </c>
    </row>
    <row r="79" spans="1:11" x14ac:dyDescent="0.2">
      <c r="A79" s="3" t="s">
        <v>526</v>
      </c>
      <c r="B79" s="3" t="s">
        <v>254</v>
      </c>
      <c r="C79" s="3" t="s">
        <v>261</v>
      </c>
      <c r="D79" s="3" t="s">
        <v>282</v>
      </c>
      <c r="E79" s="3" t="s">
        <v>22</v>
      </c>
      <c r="F79" s="7">
        <v>45280.5</v>
      </c>
      <c r="G79" s="3" t="s">
        <v>523</v>
      </c>
      <c r="H79" s="3" t="s">
        <v>522</v>
      </c>
      <c r="I79" s="3" t="s">
        <v>259</v>
      </c>
      <c r="J79" s="4">
        <v>1237796.99</v>
      </c>
      <c r="K79" t="str">
        <f>VLOOKUP(D79,'Līgums_pabeigts_ ESFondiem'!D:D,1,0)</f>
        <v>4.1.1.2.i.0/1/22/I/CFLA/006</v>
      </c>
    </row>
    <row r="80" spans="1:11" x14ac:dyDescent="0.2">
      <c r="A80" s="3" t="s">
        <v>526</v>
      </c>
      <c r="B80" s="3" t="s">
        <v>254</v>
      </c>
      <c r="C80" s="3" t="s">
        <v>261</v>
      </c>
      <c r="D80" s="3" t="s">
        <v>282</v>
      </c>
      <c r="E80" s="3" t="s">
        <v>22</v>
      </c>
      <c r="F80" s="7">
        <v>45432.5</v>
      </c>
      <c r="G80" s="3" t="s">
        <v>527</v>
      </c>
      <c r="H80" s="3" t="s">
        <v>522</v>
      </c>
      <c r="I80" s="3" t="s">
        <v>259</v>
      </c>
      <c r="J80" s="4">
        <v>649492.38</v>
      </c>
      <c r="K80" t="str">
        <f>VLOOKUP(D80,'Līgums_pabeigts_ ESFondiem'!D:D,1,0)</f>
        <v>4.1.1.2.i.0/1/22/I/CFLA/006</v>
      </c>
    </row>
    <row r="81" spans="1:11" x14ac:dyDescent="0.2">
      <c r="A81" s="3" t="s">
        <v>526</v>
      </c>
      <c r="B81" s="3" t="s">
        <v>254</v>
      </c>
      <c r="C81" s="3" t="s">
        <v>261</v>
      </c>
      <c r="D81" s="3" t="s">
        <v>282</v>
      </c>
      <c r="E81" s="3" t="s">
        <v>22</v>
      </c>
      <c r="F81" s="7">
        <v>45338</v>
      </c>
      <c r="G81" s="3" t="s">
        <v>529</v>
      </c>
      <c r="H81" s="3" t="s">
        <v>522</v>
      </c>
      <c r="I81" s="3" t="s">
        <v>259</v>
      </c>
      <c r="J81" s="4">
        <v>2124203.17</v>
      </c>
      <c r="K81" t="str">
        <f>VLOOKUP(D81,'Līgums_pabeigts_ ESFondiem'!D:D,1,0)</f>
        <v>4.1.1.2.i.0/1/22/I/CFLA/006</v>
      </c>
    </row>
    <row r="82" spans="1:11" x14ac:dyDescent="0.2">
      <c r="A82" s="3" t="s">
        <v>526</v>
      </c>
      <c r="B82" s="3" t="s">
        <v>254</v>
      </c>
      <c r="C82" s="3" t="s">
        <v>261</v>
      </c>
      <c r="D82" s="3" t="s">
        <v>285</v>
      </c>
      <c r="E82" s="3" t="s">
        <v>22</v>
      </c>
      <c r="F82" s="7">
        <v>44985.5</v>
      </c>
      <c r="G82" s="3" t="s">
        <v>525</v>
      </c>
      <c r="H82" s="3" t="s">
        <v>522</v>
      </c>
      <c r="I82" s="3" t="s">
        <v>259</v>
      </c>
      <c r="J82" s="4">
        <v>300966.61</v>
      </c>
      <c r="K82" t="str">
        <f>VLOOKUP(D82,'Līgums_pabeigts_ ESFondiem'!D:D,1,0)</f>
        <v>4.1.1.2.i.0/1/22/I/CFLA/007</v>
      </c>
    </row>
    <row r="83" spans="1:11" x14ac:dyDescent="0.2">
      <c r="A83" s="3" t="s">
        <v>526</v>
      </c>
      <c r="B83" s="3" t="s">
        <v>254</v>
      </c>
      <c r="C83" s="3" t="s">
        <v>261</v>
      </c>
      <c r="D83" s="3" t="s">
        <v>285</v>
      </c>
      <c r="E83" s="3" t="s">
        <v>22</v>
      </c>
      <c r="F83" s="7">
        <v>45083.5</v>
      </c>
      <c r="G83" s="3" t="s">
        <v>523</v>
      </c>
      <c r="H83" s="3" t="s">
        <v>522</v>
      </c>
      <c r="I83" s="3" t="s">
        <v>259</v>
      </c>
      <c r="J83" s="4">
        <v>90000</v>
      </c>
      <c r="K83" t="str">
        <f>VLOOKUP(D83,'Līgums_pabeigts_ ESFondiem'!D:D,1,0)</f>
        <v>4.1.1.2.i.0/1/22/I/CFLA/007</v>
      </c>
    </row>
    <row r="84" spans="1:11" x14ac:dyDescent="0.2">
      <c r="A84" s="3" t="s">
        <v>526</v>
      </c>
      <c r="B84" s="3" t="s">
        <v>254</v>
      </c>
      <c r="C84" s="3" t="s">
        <v>261</v>
      </c>
      <c r="D84" s="3" t="s">
        <v>285</v>
      </c>
      <c r="E84" s="3" t="s">
        <v>22</v>
      </c>
      <c r="F84" s="7">
        <v>45420</v>
      </c>
      <c r="G84" s="3" t="s">
        <v>528</v>
      </c>
      <c r="H84" s="3" t="s">
        <v>522</v>
      </c>
      <c r="I84" s="3" t="s">
        <v>259</v>
      </c>
      <c r="J84" s="4">
        <v>190917.46</v>
      </c>
      <c r="K84" t="str">
        <f>VLOOKUP(D84,'Līgums_pabeigts_ ESFondiem'!D:D,1,0)</f>
        <v>4.1.1.2.i.0/1/22/I/CFLA/007</v>
      </c>
    </row>
    <row r="85" spans="1:11" x14ac:dyDescent="0.2">
      <c r="A85" s="3" t="s">
        <v>526</v>
      </c>
      <c r="B85" s="3" t="s">
        <v>254</v>
      </c>
      <c r="C85" s="3" t="s">
        <v>261</v>
      </c>
      <c r="D85" s="3" t="s">
        <v>288</v>
      </c>
      <c r="E85" s="3" t="s">
        <v>22</v>
      </c>
      <c r="F85" s="7">
        <v>44999</v>
      </c>
      <c r="G85" s="3" t="s">
        <v>528</v>
      </c>
      <c r="H85" s="3" t="s">
        <v>522</v>
      </c>
      <c r="I85" s="3" t="s">
        <v>259</v>
      </c>
      <c r="J85" s="4">
        <v>2617995.15</v>
      </c>
      <c r="K85" t="str">
        <f>VLOOKUP(D85,'Līgums_pabeigts_ ESFondiem'!D:D,1,0)</f>
        <v>4.1.1.2.i.0/1/22/I/CFLA/009</v>
      </c>
    </row>
    <row r="86" spans="1:11" x14ac:dyDescent="0.2">
      <c r="A86" s="3" t="s">
        <v>526</v>
      </c>
      <c r="B86" s="3" t="s">
        <v>254</v>
      </c>
      <c r="C86" s="3" t="s">
        <v>261</v>
      </c>
      <c r="D86" s="3" t="s">
        <v>288</v>
      </c>
      <c r="E86" s="3" t="s">
        <v>22</v>
      </c>
      <c r="F86" s="7">
        <v>45232.5</v>
      </c>
      <c r="G86" s="3" t="s">
        <v>523</v>
      </c>
      <c r="H86" s="3" t="s">
        <v>522</v>
      </c>
      <c r="I86" s="3" t="s">
        <v>259</v>
      </c>
      <c r="J86" s="4">
        <v>942192.45</v>
      </c>
      <c r="K86" t="str">
        <f>VLOOKUP(D86,'Līgums_pabeigts_ ESFondiem'!D:D,1,0)</f>
        <v>4.1.1.2.i.0/1/22/I/CFLA/009</v>
      </c>
    </row>
    <row r="87" spans="1:11" x14ac:dyDescent="0.2">
      <c r="A87" s="3" t="s">
        <v>526</v>
      </c>
      <c r="B87" s="3" t="s">
        <v>254</v>
      </c>
      <c r="C87" s="3" t="s">
        <v>261</v>
      </c>
      <c r="D87" s="3" t="s">
        <v>291</v>
      </c>
      <c r="E87" s="3" t="s">
        <v>22</v>
      </c>
      <c r="F87" s="7">
        <v>45044.5</v>
      </c>
      <c r="G87" s="3" t="s">
        <v>525</v>
      </c>
      <c r="H87" s="3" t="s">
        <v>522</v>
      </c>
      <c r="I87" s="3" t="s">
        <v>259</v>
      </c>
      <c r="J87" s="4">
        <v>35212</v>
      </c>
      <c r="K87" t="str">
        <f>VLOOKUP(D87,'Līgums_pabeigts_ ESFondiem'!D:D,1,0)</f>
        <v>4.1.1.2.i.0/1/22/I/CFLA/010</v>
      </c>
    </row>
    <row r="88" spans="1:11" x14ac:dyDescent="0.2">
      <c r="A88" s="3" t="s">
        <v>526</v>
      </c>
      <c r="B88" s="3" t="s">
        <v>254</v>
      </c>
      <c r="C88" s="3" t="s">
        <v>261</v>
      </c>
      <c r="D88" s="3" t="s">
        <v>291</v>
      </c>
      <c r="E88" s="3" t="s">
        <v>22</v>
      </c>
      <c r="F88" s="7">
        <v>45425</v>
      </c>
      <c r="G88" s="3" t="s">
        <v>528</v>
      </c>
      <c r="H88" s="3" t="s">
        <v>522</v>
      </c>
      <c r="I88" s="3" t="s">
        <v>259</v>
      </c>
      <c r="J88" s="4">
        <v>223653.3</v>
      </c>
      <c r="K88" t="str">
        <f>VLOOKUP(D88,'Līgums_pabeigts_ ESFondiem'!D:D,1,0)</f>
        <v>4.1.1.2.i.0/1/22/I/CFLA/010</v>
      </c>
    </row>
    <row r="89" spans="1:11" x14ac:dyDescent="0.2">
      <c r="A89" s="3" t="s">
        <v>526</v>
      </c>
      <c r="B89" s="3" t="s">
        <v>254</v>
      </c>
      <c r="C89" s="3" t="s">
        <v>294</v>
      </c>
      <c r="D89" s="3" t="s">
        <v>299</v>
      </c>
      <c r="E89" s="3" t="s">
        <v>22</v>
      </c>
      <c r="F89" s="7">
        <v>45443</v>
      </c>
      <c r="G89" s="3" t="s">
        <v>528</v>
      </c>
      <c r="H89" s="3" t="s">
        <v>522</v>
      </c>
      <c r="I89" s="3" t="s">
        <v>259</v>
      </c>
      <c r="J89" s="4">
        <v>61798.5</v>
      </c>
      <c r="K89" t="str">
        <f>VLOOKUP(D89,'Līgums_pabeigts_ ESFondiem'!D:D,1,0)</f>
        <v>4.1.1.3.i.0/1/23/I/CFLA/019</v>
      </c>
    </row>
    <row r="90" spans="1:11" x14ac:dyDescent="0.2">
      <c r="A90" s="3" t="s">
        <v>526</v>
      </c>
      <c r="B90" s="3" t="s">
        <v>254</v>
      </c>
      <c r="C90" s="3" t="s">
        <v>294</v>
      </c>
      <c r="D90" s="3" t="s">
        <v>308</v>
      </c>
      <c r="E90" s="3" t="s">
        <v>22</v>
      </c>
      <c r="F90" s="7">
        <v>45372</v>
      </c>
      <c r="G90" s="3" t="s">
        <v>528</v>
      </c>
      <c r="H90" s="3" t="s">
        <v>522</v>
      </c>
      <c r="I90" s="3" t="s">
        <v>259</v>
      </c>
      <c r="J90" s="4">
        <v>41007</v>
      </c>
      <c r="K90" t="str">
        <f>VLOOKUP(D90,'Līgums_pabeigts_ ESFondiem'!D:D,1,0)</f>
        <v>4.1.1.3.i.0/1/23/I/CFLA/006</v>
      </c>
    </row>
    <row r="91" spans="1:11" x14ac:dyDescent="0.2">
      <c r="A91" s="3" t="s">
        <v>526</v>
      </c>
      <c r="B91" s="3" t="s">
        <v>254</v>
      </c>
      <c r="C91" s="3" t="s">
        <v>294</v>
      </c>
      <c r="D91" s="3" t="s">
        <v>320</v>
      </c>
      <c r="E91" s="3" t="s">
        <v>22</v>
      </c>
      <c r="F91" s="7">
        <v>45397</v>
      </c>
      <c r="G91" s="3" t="s">
        <v>528</v>
      </c>
      <c r="H91" s="3" t="s">
        <v>522</v>
      </c>
      <c r="I91" s="3" t="s">
        <v>259</v>
      </c>
      <c r="J91" s="4">
        <v>32662.21</v>
      </c>
      <c r="K91" t="str">
        <f>VLOOKUP(D91,'Līgums_pabeigts_ ESFondiem'!D:D,1,0)</f>
        <v>4.1.1.3.i.0/1/23/I/CFLA/009</v>
      </c>
    </row>
    <row r="92" spans="1:11" x14ac:dyDescent="0.2">
      <c r="A92" s="3" t="s">
        <v>526</v>
      </c>
      <c r="B92" s="3" t="s">
        <v>254</v>
      </c>
      <c r="C92" s="3" t="s">
        <v>294</v>
      </c>
      <c r="D92" s="3" t="s">
        <v>332</v>
      </c>
      <c r="E92" s="3" t="s">
        <v>22</v>
      </c>
      <c r="F92" s="7">
        <v>45428</v>
      </c>
      <c r="G92" s="3" t="s">
        <v>528</v>
      </c>
      <c r="H92" s="3" t="s">
        <v>522</v>
      </c>
      <c r="I92" s="3" t="s">
        <v>259</v>
      </c>
      <c r="J92" s="4">
        <v>46328</v>
      </c>
      <c r="K92" t="str">
        <f>VLOOKUP(D92,'Līgums_pabeigts_ ESFondiem'!D:D,1,0)</f>
        <v>4.1.1.3.i.0/1/23/I/CFLA/002</v>
      </c>
    </row>
    <row r="93" spans="1:11" x14ac:dyDescent="0.2">
      <c r="A93" s="3" t="s">
        <v>526</v>
      </c>
      <c r="B93" s="3" t="s">
        <v>254</v>
      </c>
      <c r="C93" s="3" t="s">
        <v>294</v>
      </c>
      <c r="D93" s="3" t="s">
        <v>335</v>
      </c>
      <c r="E93" s="3" t="s">
        <v>22</v>
      </c>
      <c r="F93" s="7">
        <v>45443</v>
      </c>
      <c r="G93" s="3" t="s">
        <v>528</v>
      </c>
      <c r="H93" s="3" t="s">
        <v>522</v>
      </c>
      <c r="I93" s="3" t="s">
        <v>259</v>
      </c>
      <c r="J93" s="4">
        <v>2000</v>
      </c>
      <c r="K93" t="str">
        <f>VLOOKUP(D93,'Līgums_pabeigts_ ESFondiem'!D:D,1,0)</f>
        <v>4.1.1.3.i.0/1/23/I/CFLA/032</v>
      </c>
    </row>
    <row r="94" spans="1:11" x14ac:dyDescent="0.2">
      <c r="A94" s="3" t="s">
        <v>526</v>
      </c>
      <c r="B94" s="3" t="s">
        <v>254</v>
      </c>
      <c r="C94" s="3" t="s">
        <v>294</v>
      </c>
      <c r="D94" s="3" t="s">
        <v>347</v>
      </c>
      <c r="E94" s="3" t="s">
        <v>22</v>
      </c>
      <c r="F94" s="7">
        <v>45427</v>
      </c>
      <c r="G94" s="3" t="s">
        <v>528</v>
      </c>
      <c r="H94" s="3" t="s">
        <v>522</v>
      </c>
      <c r="I94" s="3" t="s">
        <v>259</v>
      </c>
      <c r="J94" s="4">
        <v>5600</v>
      </c>
      <c r="K94" t="str">
        <f>VLOOKUP(D94,'Līgums_pabeigts_ ESFondiem'!D:D,1,0)</f>
        <v>4.1.1.3.i.0/1/23/I/CFLA/008</v>
      </c>
    </row>
    <row r="95" spans="1:11" x14ac:dyDescent="0.2">
      <c r="A95" s="3" t="s">
        <v>526</v>
      </c>
      <c r="B95" s="3" t="s">
        <v>254</v>
      </c>
      <c r="C95" s="3" t="s">
        <v>294</v>
      </c>
      <c r="D95" s="3" t="s">
        <v>401</v>
      </c>
      <c r="E95" s="3" t="s">
        <v>22</v>
      </c>
      <c r="F95" s="7">
        <v>45414</v>
      </c>
      <c r="G95" s="3" t="s">
        <v>528</v>
      </c>
      <c r="H95" s="3" t="s">
        <v>522</v>
      </c>
      <c r="I95" s="3" t="s">
        <v>259</v>
      </c>
      <c r="J95" s="4">
        <v>18360</v>
      </c>
      <c r="K95" t="str">
        <f>VLOOKUP(D95,'Līgums_pabeigts_ ESFondiem'!D:D,1,0)</f>
        <v>4.1.1.3.i.0/1/23/I/CFLA/015</v>
      </c>
    </row>
    <row r="96" spans="1:11" x14ac:dyDescent="0.2">
      <c r="A96" s="3" t="s">
        <v>526</v>
      </c>
      <c r="B96" s="3" t="s">
        <v>254</v>
      </c>
      <c r="C96" s="3" t="s">
        <v>294</v>
      </c>
      <c r="D96" s="3" t="s">
        <v>404</v>
      </c>
      <c r="E96" s="3" t="s">
        <v>22</v>
      </c>
      <c r="F96" s="7">
        <v>45432</v>
      </c>
      <c r="G96" s="3" t="s">
        <v>528</v>
      </c>
      <c r="H96" s="3" t="s">
        <v>522</v>
      </c>
      <c r="I96" s="3" t="s">
        <v>259</v>
      </c>
      <c r="J96" s="4">
        <v>76697.7</v>
      </c>
      <c r="K96" t="str">
        <f>VLOOKUP(D96,'Līgums_pabeigts_ ESFondiem'!D:D,1,0)</f>
        <v>4.1.1.3.i.0/1/23/I/CFLA/022</v>
      </c>
    </row>
    <row r="97" spans="1:11" x14ac:dyDescent="0.2">
      <c r="A97" s="3" t="s">
        <v>526</v>
      </c>
      <c r="B97" s="3" t="s">
        <v>254</v>
      </c>
      <c r="C97" s="3" t="s">
        <v>425</v>
      </c>
      <c r="D97" s="3" t="s">
        <v>427</v>
      </c>
      <c r="E97" s="3" t="s">
        <v>22</v>
      </c>
      <c r="F97" s="7">
        <v>44977</v>
      </c>
      <c r="G97" s="3" t="s">
        <v>525</v>
      </c>
      <c r="H97" s="3" t="s">
        <v>522</v>
      </c>
      <c r="I97" s="3" t="s">
        <v>259</v>
      </c>
      <c r="J97" s="4">
        <v>22543.43</v>
      </c>
      <c r="K97" t="str">
        <f>VLOOKUP(D97,'Līgums_pabeigts_ ESFondiem'!D:D,1,0)</f>
        <v>4.3.1.1.i.0/1/22/I/VM/001</v>
      </c>
    </row>
    <row r="98" spans="1:11" x14ac:dyDescent="0.2">
      <c r="A98" s="3" t="s">
        <v>526</v>
      </c>
      <c r="B98" s="3" t="s">
        <v>254</v>
      </c>
      <c r="C98" s="3" t="s">
        <v>425</v>
      </c>
      <c r="D98" s="3" t="s">
        <v>427</v>
      </c>
      <c r="E98" s="3" t="s">
        <v>22</v>
      </c>
      <c r="F98" s="7">
        <v>45135</v>
      </c>
      <c r="G98" s="3" t="s">
        <v>523</v>
      </c>
      <c r="H98" s="3" t="s">
        <v>522</v>
      </c>
      <c r="I98" s="3" t="s">
        <v>259</v>
      </c>
      <c r="J98" s="4">
        <v>20940.310000000001</v>
      </c>
      <c r="K98" t="str">
        <f>VLOOKUP(D98,'Līgums_pabeigts_ ESFondiem'!D:D,1,0)</f>
        <v>4.3.1.1.i.0/1/22/I/VM/001</v>
      </c>
    </row>
    <row r="99" spans="1:11" x14ac:dyDescent="0.2">
      <c r="A99" s="3" t="s">
        <v>526</v>
      </c>
      <c r="B99" s="3" t="s">
        <v>254</v>
      </c>
      <c r="C99" s="3" t="s">
        <v>425</v>
      </c>
      <c r="D99" s="3" t="s">
        <v>427</v>
      </c>
      <c r="E99" s="3" t="s">
        <v>22</v>
      </c>
      <c r="F99" s="7">
        <v>45320</v>
      </c>
      <c r="G99" s="3" t="s">
        <v>527</v>
      </c>
      <c r="H99" s="3" t="s">
        <v>522</v>
      </c>
      <c r="I99" s="3" t="s">
        <v>259</v>
      </c>
      <c r="J99" s="4">
        <v>93025.919999999998</v>
      </c>
      <c r="K99" t="str">
        <f>VLOOKUP(D99,'Līgums_pabeigts_ ESFondiem'!D:D,1,0)</f>
        <v>4.3.1.1.i.0/1/22/I/VM/001</v>
      </c>
    </row>
    <row r="100" spans="1:11" x14ac:dyDescent="0.2">
      <c r="A100" s="3" t="s">
        <v>524</v>
      </c>
      <c r="B100" s="3" t="s">
        <v>434</v>
      </c>
      <c r="C100" s="3" t="s">
        <v>435</v>
      </c>
      <c r="D100" s="3" t="s">
        <v>437</v>
      </c>
      <c r="E100" s="3" t="s">
        <v>22</v>
      </c>
      <c r="F100" s="7">
        <v>45086</v>
      </c>
      <c r="G100" s="3" t="s">
        <v>525</v>
      </c>
      <c r="H100" s="3" t="s">
        <v>522</v>
      </c>
      <c r="I100" s="3" t="s">
        <v>440</v>
      </c>
      <c r="J100" s="4">
        <v>355543.09</v>
      </c>
      <c r="K100" t="str">
        <f>VLOOKUP(D100,'Līgums_pabeigts_ ESFondiem'!D:D,1,0)</f>
        <v>6.1.1.1.i.0/1/22/I/CFLA/001</v>
      </c>
    </row>
    <row r="101" spans="1:11" x14ac:dyDescent="0.2">
      <c r="A101" s="3" t="s">
        <v>524</v>
      </c>
      <c r="B101" s="3" t="s">
        <v>434</v>
      </c>
      <c r="C101" s="3" t="s">
        <v>435</v>
      </c>
      <c r="D101" s="3" t="s">
        <v>437</v>
      </c>
      <c r="E101" s="3" t="s">
        <v>22</v>
      </c>
      <c r="F101" s="7">
        <v>45219.622052858802</v>
      </c>
      <c r="G101" s="3" t="s">
        <v>523</v>
      </c>
      <c r="H101" s="3" t="s">
        <v>522</v>
      </c>
      <c r="I101" s="3" t="s">
        <v>440</v>
      </c>
      <c r="J101" s="4">
        <v>296247.7</v>
      </c>
      <c r="K101" t="str">
        <f>VLOOKUP(D101,'Līgums_pabeigts_ ESFondiem'!D:D,1,0)</f>
        <v>6.1.1.1.i.0/1/22/I/CFLA/001</v>
      </c>
    </row>
    <row r="102" spans="1:11" x14ac:dyDescent="0.2">
      <c r="A102" s="3" t="s">
        <v>524</v>
      </c>
      <c r="B102" s="3" t="s">
        <v>434</v>
      </c>
      <c r="C102" s="3" t="s">
        <v>435</v>
      </c>
      <c r="D102" s="3" t="s">
        <v>437</v>
      </c>
      <c r="E102" s="3" t="s">
        <v>22</v>
      </c>
      <c r="F102" s="7">
        <v>45414.707198067103</v>
      </c>
      <c r="G102" s="3" t="s">
        <v>527</v>
      </c>
      <c r="H102" s="3" t="s">
        <v>522</v>
      </c>
      <c r="I102" s="3" t="s">
        <v>440</v>
      </c>
      <c r="J102" s="4">
        <v>445597.38</v>
      </c>
      <c r="K102" t="str">
        <f>VLOOKUP(D102,'Līgums_pabeigts_ ESFondiem'!D:D,1,0)</f>
        <v>6.1.1.1.i.0/1/22/I/CFLA/001</v>
      </c>
    </row>
    <row r="103" spans="1:11" x14ac:dyDescent="0.2">
      <c r="A103" s="3" t="s">
        <v>524</v>
      </c>
      <c r="B103" s="3" t="s">
        <v>434</v>
      </c>
      <c r="C103" s="3" t="s">
        <v>441</v>
      </c>
      <c r="D103" s="3" t="s">
        <v>443</v>
      </c>
      <c r="E103" s="3" t="s">
        <v>22</v>
      </c>
      <c r="F103" s="7">
        <v>45086</v>
      </c>
      <c r="G103" s="3" t="s">
        <v>525</v>
      </c>
      <c r="H103" s="3" t="s">
        <v>522</v>
      </c>
      <c r="I103" s="3" t="s">
        <v>440</v>
      </c>
      <c r="J103" s="4">
        <v>394825.1</v>
      </c>
      <c r="K103" t="str">
        <f>VLOOKUP(D103,'Līgums_pabeigts_ ESFondiem'!D:D,1,0)</f>
        <v>6.1.1.2.i.0/1/22/I/CFLA/001</v>
      </c>
    </row>
    <row r="104" spans="1:11" x14ac:dyDescent="0.2">
      <c r="A104" s="3" t="s">
        <v>524</v>
      </c>
      <c r="B104" s="3" t="s">
        <v>434</v>
      </c>
      <c r="C104" s="3" t="s">
        <v>441</v>
      </c>
      <c r="D104" s="3" t="s">
        <v>443</v>
      </c>
      <c r="E104" s="3" t="s">
        <v>22</v>
      </c>
      <c r="F104" s="7">
        <v>45219.6224105324</v>
      </c>
      <c r="G104" s="3" t="s">
        <v>523</v>
      </c>
      <c r="H104" s="3" t="s">
        <v>522</v>
      </c>
      <c r="I104" s="3" t="s">
        <v>440</v>
      </c>
      <c r="J104" s="4">
        <v>296135.69</v>
      </c>
      <c r="K104" t="str">
        <f>VLOOKUP(D104,'Līgums_pabeigts_ ESFondiem'!D:D,1,0)</f>
        <v>6.1.1.2.i.0/1/22/I/CFLA/001</v>
      </c>
    </row>
    <row r="105" spans="1:11" x14ac:dyDescent="0.2">
      <c r="A105" s="3" t="s">
        <v>524</v>
      </c>
      <c r="B105" s="3" t="s">
        <v>434</v>
      </c>
      <c r="C105" s="3" t="s">
        <v>441</v>
      </c>
      <c r="D105" s="3" t="s">
        <v>443</v>
      </c>
      <c r="E105" s="3" t="s">
        <v>22</v>
      </c>
      <c r="F105" s="7">
        <v>45414.708283020802</v>
      </c>
      <c r="G105" s="3" t="s">
        <v>527</v>
      </c>
      <c r="H105" s="3" t="s">
        <v>522</v>
      </c>
      <c r="I105" s="3" t="s">
        <v>440</v>
      </c>
      <c r="J105" s="4">
        <v>456488.88</v>
      </c>
      <c r="K105" t="str">
        <f>VLOOKUP(D105,'Līgums_pabeigts_ ESFondiem'!D:D,1,0)</f>
        <v>6.1.1.2.i.0/1/22/I/CFLA/001</v>
      </c>
    </row>
    <row r="106" spans="1:11" x14ac:dyDescent="0.2">
      <c r="A106" s="3" t="s">
        <v>524</v>
      </c>
      <c r="B106" s="3" t="s">
        <v>434</v>
      </c>
      <c r="C106" s="3" t="s">
        <v>445</v>
      </c>
      <c r="D106" s="3" t="s">
        <v>447</v>
      </c>
      <c r="E106" s="3" t="s">
        <v>22</v>
      </c>
      <c r="F106" s="7">
        <v>45415.508533368098</v>
      </c>
      <c r="G106" s="3" t="s">
        <v>523</v>
      </c>
      <c r="H106" s="3" t="s">
        <v>522</v>
      </c>
      <c r="I106" s="3" t="s">
        <v>440</v>
      </c>
      <c r="J106" s="4">
        <v>0</v>
      </c>
      <c r="K106" t="str">
        <f>VLOOKUP(D106,'Līgums_pabeigts_ ESFondiem'!D:D,1,0)</f>
        <v>6.1.1.3.i.0/1/22/I/CFLA/001</v>
      </c>
    </row>
    <row r="107" spans="1:11" x14ac:dyDescent="0.2">
      <c r="A107" s="3" t="s">
        <v>524</v>
      </c>
      <c r="B107" s="3" t="s">
        <v>434</v>
      </c>
      <c r="C107" s="3" t="s">
        <v>449</v>
      </c>
      <c r="D107" s="3" t="s">
        <v>451</v>
      </c>
      <c r="E107" s="3" t="s">
        <v>22</v>
      </c>
      <c r="F107" s="7">
        <v>45428.489650381904</v>
      </c>
      <c r="G107" s="3" t="s">
        <v>523</v>
      </c>
      <c r="H107" s="3" t="s">
        <v>522</v>
      </c>
      <c r="I107" s="3" t="s">
        <v>440</v>
      </c>
      <c r="J107" s="4">
        <v>0</v>
      </c>
      <c r="K107" t="str">
        <f>VLOOKUP(D107,'Līgums_pabeigts_ ESFondiem'!D:D,1,0)</f>
        <v>6.1.2.1.i.0/1/23/I/CFLA/001</v>
      </c>
    </row>
    <row r="108" spans="1:11" x14ac:dyDescent="0.2">
      <c r="A108" s="3" t="s">
        <v>524</v>
      </c>
      <c r="B108" s="3" t="s">
        <v>434</v>
      </c>
      <c r="C108" s="3" t="s">
        <v>452</v>
      </c>
      <c r="D108" s="3" t="s">
        <v>454</v>
      </c>
      <c r="E108" s="3" t="s">
        <v>275</v>
      </c>
      <c r="F108" s="7">
        <v>44984.5</v>
      </c>
      <c r="G108" s="3" t="s">
        <v>525</v>
      </c>
      <c r="H108" s="3" t="s">
        <v>522</v>
      </c>
      <c r="I108" s="3" t="s">
        <v>440</v>
      </c>
      <c r="J108" s="4">
        <v>131047</v>
      </c>
      <c r="K108" t="str">
        <f>VLOOKUP(D108,'Līgums_pabeigts_ ESFondiem'!D:D,1,0)</f>
        <v>6.1.2.2.i.0/1/22/I/CFLA/001</v>
      </c>
    </row>
    <row r="109" spans="1:11" x14ac:dyDescent="0.2">
      <c r="A109" s="3" t="s">
        <v>524</v>
      </c>
      <c r="B109" s="3" t="s">
        <v>434</v>
      </c>
      <c r="C109" s="3" t="s">
        <v>459</v>
      </c>
      <c r="D109" s="3" t="s">
        <v>461</v>
      </c>
      <c r="E109" s="3" t="s">
        <v>22</v>
      </c>
      <c r="F109" s="7">
        <v>45223</v>
      </c>
      <c r="G109" s="3" t="s">
        <v>528</v>
      </c>
      <c r="H109" s="3" t="s">
        <v>522</v>
      </c>
      <c r="I109" s="3" t="s">
        <v>440</v>
      </c>
      <c r="J109" s="4">
        <v>531210</v>
      </c>
      <c r="K109" t="str">
        <f>VLOOKUP(D109,'Līgums_pabeigts_ ESFondiem'!D:D,1,0)</f>
        <v>6.1.2.4.i.0/1/23/I/CFLA/001</v>
      </c>
    </row>
    <row r="110" spans="1:11" x14ac:dyDescent="0.2">
      <c r="A110" s="3" t="s">
        <v>524</v>
      </c>
      <c r="B110" s="3" t="s">
        <v>434</v>
      </c>
      <c r="C110" s="3" t="s">
        <v>459</v>
      </c>
      <c r="D110" s="3" t="s">
        <v>461</v>
      </c>
      <c r="E110" s="3" t="s">
        <v>22</v>
      </c>
      <c r="F110" s="7">
        <v>45436.5</v>
      </c>
      <c r="G110" s="3" t="s">
        <v>523</v>
      </c>
      <c r="H110" s="3" t="s">
        <v>522</v>
      </c>
      <c r="I110" s="3" t="s">
        <v>440</v>
      </c>
      <c r="J110" s="4">
        <v>429716.21</v>
      </c>
      <c r="K110" t="str">
        <f>VLOOKUP(D110,'Līgums_pabeigts_ ESFondiem'!D:D,1,0)</f>
        <v>6.1.2.4.i.0/1/23/I/CFLA/001</v>
      </c>
    </row>
    <row r="111" spans="1:11" x14ac:dyDescent="0.2">
      <c r="A111" s="3" t="s">
        <v>524</v>
      </c>
      <c r="B111" s="3" t="s">
        <v>434</v>
      </c>
      <c r="C111" s="3" t="s">
        <v>462</v>
      </c>
      <c r="D111" s="3" t="s">
        <v>464</v>
      </c>
      <c r="E111" s="3" t="s">
        <v>22</v>
      </c>
      <c r="F111" s="7">
        <v>45131</v>
      </c>
      <c r="G111" s="3" t="s">
        <v>523</v>
      </c>
      <c r="H111" s="3" t="s">
        <v>522</v>
      </c>
      <c r="I111" s="3" t="s">
        <v>78</v>
      </c>
      <c r="J111" s="4">
        <v>108695</v>
      </c>
      <c r="K111" t="str">
        <f>VLOOKUP(D111,'Līgums_pabeigts_ ESFondiem'!D:D,1,0)</f>
        <v>6.2.1.1.i.0/1/22/I/IEM/001</v>
      </c>
    </row>
    <row r="112" spans="1:11" x14ac:dyDescent="0.2">
      <c r="A112" s="3" t="s">
        <v>524</v>
      </c>
      <c r="B112" s="3" t="s">
        <v>434</v>
      </c>
      <c r="C112" s="3" t="s">
        <v>462</v>
      </c>
      <c r="D112" s="3" t="s">
        <v>464</v>
      </c>
      <c r="E112" s="3" t="s">
        <v>22</v>
      </c>
      <c r="F112" s="7">
        <v>45321</v>
      </c>
      <c r="G112" s="3" t="s">
        <v>527</v>
      </c>
      <c r="H112" s="3" t="s">
        <v>522</v>
      </c>
      <c r="I112" s="3" t="s">
        <v>78</v>
      </c>
      <c r="J112" s="4">
        <v>596788.4</v>
      </c>
      <c r="K112" t="str">
        <f>VLOOKUP(D112,'Līgums_pabeigts_ ESFondiem'!D:D,1,0)</f>
        <v>6.2.1.1.i.0/1/22/I/IEM/001</v>
      </c>
    </row>
    <row r="113" spans="1:11" x14ac:dyDescent="0.2">
      <c r="A113" s="3" t="s">
        <v>524</v>
      </c>
      <c r="B113" s="3" t="s">
        <v>434</v>
      </c>
      <c r="C113" s="3" t="s">
        <v>466</v>
      </c>
      <c r="D113" s="3" t="s">
        <v>468</v>
      </c>
      <c r="E113" s="3" t="s">
        <v>22</v>
      </c>
      <c r="F113" s="7">
        <v>44960</v>
      </c>
      <c r="G113" s="3" t="s">
        <v>525</v>
      </c>
      <c r="H113" s="3" t="s">
        <v>522</v>
      </c>
      <c r="I113" s="3" t="s">
        <v>78</v>
      </c>
      <c r="J113" s="4">
        <v>299010</v>
      </c>
      <c r="K113" t="str">
        <f>VLOOKUP(D113,'Līgums_pabeigts_ ESFondiem'!D:D,1,0)</f>
        <v>6.2.1.2.i.0/1/22/I/IEM/001</v>
      </c>
    </row>
    <row r="114" spans="1:11" x14ac:dyDescent="0.2">
      <c r="A114" s="3" t="s">
        <v>524</v>
      </c>
      <c r="B114" s="3" t="s">
        <v>434</v>
      </c>
      <c r="C114" s="3" t="s">
        <v>466</v>
      </c>
      <c r="D114" s="3" t="s">
        <v>468</v>
      </c>
      <c r="E114" s="3" t="s">
        <v>22</v>
      </c>
      <c r="F114" s="7">
        <v>45131</v>
      </c>
      <c r="G114" s="3" t="s">
        <v>523</v>
      </c>
      <c r="H114" s="3" t="s">
        <v>522</v>
      </c>
      <c r="I114" s="3" t="s">
        <v>78</v>
      </c>
      <c r="J114" s="4">
        <v>13619.24</v>
      </c>
      <c r="K114" t="str">
        <f>VLOOKUP(D114,'Līgums_pabeigts_ ESFondiem'!D:D,1,0)</f>
        <v>6.2.1.2.i.0/1/22/I/IEM/001</v>
      </c>
    </row>
    <row r="115" spans="1:11" x14ac:dyDescent="0.2">
      <c r="A115" s="3" t="s">
        <v>524</v>
      </c>
      <c r="B115" s="3" t="s">
        <v>434</v>
      </c>
      <c r="C115" s="3" t="s">
        <v>466</v>
      </c>
      <c r="D115" s="3" t="s">
        <v>468</v>
      </c>
      <c r="E115" s="3" t="s">
        <v>22</v>
      </c>
      <c r="F115" s="7">
        <v>45321</v>
      </c>
      <c r="G115" s="3" t="s">
        <v>527</v>
      </c>
      <c r="H115" s="3" t="s">
        <v>522</v>
      </c>
      <c r="I115" s="3" t="s">
        <v>78</v>
      </c>
      <c r="J115" s="4">
        <v>25379.09</v>
      </c>
      <c r="K115" t="str">
        <f>VLOOKUP(D115,'Līgums_pabeigts_ ESFondiem'!D:D,1,0)</f>
        <v>6.2.1.2.i.0/1/22/I/IEM/001</v>
      </c>
    </row>
    <row r="116" spans="1:11" x14ac:dyDescent="0.2">
      <c r="A116" s="3" t="s">
        <v>524</v>
      </c>
      <c r="B116" s="3" t="s">
        <v>434</v>
      </c>
      <c r="C116" s="3" t="s">
        <v>470</v>
      </c>
      <c r="D116" s="3" t="s">
        <v>472</v>
      </c>
      <c r="E116" s="3" t="s">
        <v>22</v>
      </c>
      <c r="F116" s="7">
        <v>45062</v>
      </c>
      <c r="G116" s="3" t="s">
        <v>525</v>
      </c>
      <c r="H116" s="3" t="s">
        <v>522</v>
      </c>
      <c r="I116" s="3" t="s">
        <v>474</v>
      </c>
      <c r="J116" s="4">
        <v>0</v>
      </c>
      <c r="K116" t="str">
        <f>VLOOKUP(D116,'Līgums_pabeigts_ ESFondiem'!D:D,1,0)</f>
        <v>6.2.1.3.i.0/1/22/I/TM/001</v>
      </c>
    </row>
    <row r="117" spans="1:11" x14ac:dyDescent="0.2">
      <c r="A117" s="3" t="s">
        <v>524</v>
      </c>
      <c r="B117" s="3" t="s">
        <v>434</v>
      </c>
      <c r="C117" s="3" t="s">
        <v>470</v>
      </c>
      <c r="D117" s="3" t="s">
        <v>472</v>
      </c>
      <c r="E117" s="3" t="s">
        <v>22</v>
      </c>
      <c r="F117" s="7">
        <v>45154</v>
      </c>
      <c r="G117" s="3" t="s">
        <v>523</v>
      </c>
      <c r="H117" s="3" t="s">
        <v>522</v>
      </c>
      <c r="I117" s="3" t="s">
        <v>474</v>
      </c>
      <c r="J117" s="4">
        <v>30088.14</v>
      </c>
      <c r="K117" t="str">
        <f>VLOOKUP(D117,'Līgums_pabeigts_ ESFondiem'!D:D,1,0)</f>
        <v>6.2.1.3.i.0/1/22/I/TM/001</v>
      </c>
    </row>
    <row r="118" spans="1:11" x14ac:dyDescent="0.2">
      <c r="A118" s="3" t="s">
        <v>524</v>
      </c>
      <c r="B118" s="3" t="s">
        <v>434</v>
      </c>
      <c r="C118" s="3" t="s">
        <v>470</v>
      </c>
      <c r="D118" s="3" t="s">
        <v>472</v>
      </c>
      <c r="E118" s="3" t="s">
        <v>22</v>
      </c>
      <c r="F118" s="7">
        <v>45154</v>
      </c>
      <c r="G118" s="3" t="s">
        <v>527</v>
      </c>
      <c r="H118" s="3" t="s">
        <v>522</v>
      </c>
      <c r="I118" s="3" t="s">
        <v>474</v>
      </c>
      <c r="J118" s="4">
        <v>50614.5</v>
      </c>
      <c r="K118" t="str">
        <f>VLOOKUP(D118,'Līgums_pabeigts_ ESFondiem'!D:D,1,0)</f>
        <v>6.2.1.3.i.0/1/22/I/TM/001</v>
      </c>
    </row>
    <row r="119" spans="1:11" x14ac:dyDescent="0.2">
      <c r="A119" s="3" t="s">
        <v>524</v>
      </c>
      <c r="B119" s="3" t="s">
        <v>434</v>
      </c>
      <c r="C119" s="3" t="s">
        <v>470</v>
      </c>
      <c r="D119" s="3" t="s">
        <v>472</v>
      </c>
      <c r="E119" s="3" t="s">
        <v>22</v>
      </c>
      <c r="F119" s="7">
        <v>45351</v>
      </c>
      <c r="G119" s="3" t="s">
        <v>526</v>
      </c>
      <c r="H119" s="3" t="s">
        <v>522</v>
      </c>
      <c r="I119" s="3" t="s">
        <v>474</v>
      </c>
      <c r="J119" s="4">
        <v>67051.66</v>
      </c>
      <c r="K119" t="str">
        <f>VLOOKUP(D119,'Līgums_pabeigts_ ESFondiem'!D:D,1,0)</f>
        <v>6.2.1.3.i.0/1/22/I/TM/001</v>
      </c>
    </row>
    <row r="120" spans="1:11" x14ac:dyDescent="0.2">
      <c r="A120" s="3" t="s">
        <v>524</v>
      </c>
      <c r="B120" s="3" t="s">
        <v>434</v>
      </c>
      <c r="C120" s="3" t="s">
        <v>476</v>
      </c>
      <c r="D120" s="3" t="s">
        <v>478</v>
      </c>
      <c r="E120" s="3" t="s">
        <v>22</v>
      </c>
      <c r="F120" s="7">
        <v>45198</v>
      </c>
      <c r="G120" s="3" t="s">
        <v>525</v>
      </c>
      <c r="H120" s="3" t="s">
        <v>522</v>
      </c>
      <c r="I120" s="3" t="s">
        <v>480</v>
      </c>
      <c r="J120" s="4">
        <v>12212.43</v>
      </c>
      <c r="K120" t="str">
        <f>VLOOKUP(D120,'Līgums_pabeigts_ ESFondiem'!D:D,1,0)</f>
        <v>6.3.1.1.i.0/1/22/I/VK/001</v>
      </c>
    </row>
    <row r="121" spans="1:11" x14ac:dyDescent="0.2">
      <c r="A121" s="3" t="s">
        <v>524</v>
      </c>
      <c r="B121" s="3" t="s">
        <v>434</v>
      </c>
      <c r="C121" s="3" t="s">
        <v>476</v>
      </c>
      <c r="D121" s="3" t="s">
        <v>478</v>
      </c>
      <c r="E121" s="3" t="s">
        <v>22</v>
      </c>
      <c r="F121" s="7">
        <v>45322</v>
      </c>
      <c r="G121" s="3" t="s">
        <v>523</v>
      </c>
      <c r="H121" s="3" t="s">
        <v>522</v>
      </c>
      <c r="I121" s="3" t="s">
        <v>480</v>
      </c>
      <c r="J121" s="4">
        <v>24997.68</v>
      </c>
      <c r="K121" t="str">
        <f>VLOOKUP(D121,'Līgums_pabeigts_ ESFondiem'!D:D,1,0)</f>
        <v>6.3.1.1.i.0/1/22/I/VK/001</v>
      </c>
    </row>
    <row r="122" spans="1:11" x14ac:dyDescent="0.2">
      <c r="A122" s="3" t="s">
        <v>524</v>
      </c>
      <c r="B122" s="3" t="s">
        <v>434</v>
      </c>
      <c r="C122" s="3" t="s">
        <v>481</v>
      </c>
      <c r="D122" s="3" t="s">
        <v>483</v>
      </c>
      <c r="E122" s="3" t="s">
        <v>22</v>
      </c>
      <c r="F122" s="7">
        <v>45198</v>
      </c>
      <c r="G122" s="3" t="s">
        <v>525</v>
      </c>
      <c r="H122" s="3" t="s">
        <v>522</v>
      </c>
      <c r="I122" s="3" t="s">
        <v>480</v>
      </c>
      <c r="J122" s="4">
        <v>35693.699999999997</v>
      </c>
      <c r="K122" t="str">
        <f>VLOOKUP(D122,'Līgums_pabeigts_ ESFondiem'!D:D,1,0)</f>
        <v>6.3.1.2.i.0/1/22/I/VK/001</v>
      </c>
    </row>
    <row r="123" spans="1:11" x14ac:dyDescent="0.2">
      <c r="A123" s="3" t="s">
        <v>524</v>
      </c>
      <c r="B123" s="3" t="s">
        <v>434</v>
      </c>
      <c r="C123" s="3" t="s">
        <v>481</v>
      </c>
      <c r="D123" s="3" t="s">
        <v>483</v>
      </c>
      <c r="E123" s="3" t="s">
        <v>22</v>
      </c>
      <c r="F123" s="7">
        <v>45322</v>
      </c>
      <c r="G123" s="3" t="s">
        <v>523</v>
      </c>
      <c r="H123" s="3" t="s">
        <v>522</v>
      </c>
      <c r="I123" s="3" t="s">
        <v>480</v>
      </c>
      <c r="J123" s="4">
        <v>110971.96</v>
      </c>
      <c r="K123" t="str">
        <f>VLOOKUP(D123,'Līgums_pabeigts_ ESFondiem'!D:D,1,0)</f>
        <v>6.3.1.2.i.0/1/22/I/VK/001</v>
      </c>
    </row>
    <row r="124" spans="1:11" x14ac:dyDescent="0.2">
      <c r="A124" s="3" t="s">
        <v>524</v>
      </c>
      <c r="B124" s="3" t="s">
        <v>434</v>
      </c>
      <c r="C124" s="3" t="s">
        <v>485</v>
      </c>
      <c r="D124" s="3" t="s">
        <v>487</v>
      </c>
      <c r="E124" s="3" t="s">
        <v>22</v>
      </c>
      <c r="F124" s="7">
        <v>45205</v>
      </c>
      <c r="G124" s="3" t="s">
        <v>525</v>
      </c>
      <c r="H124" s="3" t="s">
        <v>522</v>
      </c>
      <c r="I124" s="3" t="s">
        <v>480</v>
      </c>
      <c r="J124" s="4">
        <v>15839.81</v>
      </c>
      <c r="K124" t="str">
        <f>VLOOKUP(D124,'Līgums_pabeigts_ ESFondiem'!D:D,1,0)</f>
        <v>6.3.1.3.i.0/1/22/I/VK/001</v>
      </c>
    </row>
    <row r="125" spans="1:11" x14ac:dyDescent="0.2">
      <c r="A125" s="3" t="s">
        <v>524</v>
      </c>
      <c r="B125" s="3" t="s">
        <v>434</v>
      </c>
      <c r="C125" s="3" t="s">
        <v>485</v>
      </c>
      <c r="D125" s="3" t="s">
        <v>487</v>
      </c>
      <c r="E125" s="3" t="s">
        <v>22</v>
      </c>
      <c r="F125" s="7">
        <v>45344</v>
      </c>
      <c r="G125" s="3" t="s">
        <v>523</v>
      </c>
      <c r="H125" s="3" t="s">
        <v>522</v>
      </c>
      <c r="I125" s="3" t="s">
        <v>480</v>
      </c>
      <c r="J125" s="4">
        <v>152650.51</v>
      </c>
      <c r="K125" t="str">
        <f>VLOOKUP(D125,'Līgums_pabeigts_ ESFondiem'!D:D,1,0)</f>
        <v>6.3.1.3.i.0/1/22/I/VK/001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Līgums_pabeigts_ ESFondiem</vt:lpstr>
      <vt:lpstr>Maksājumi_statusa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 Pelnis</dc:creator>
  <cp:lastModifiedBy>Ints Pelnis</cp:lastModifiedBy>
  <dcterms:created xsi:type="dcterms:W3CDTF">2024-06-05T06:20:47Z</dcterms:created>
  <dcterms:modified xsi:type="dcterms:W3CDTF">2024-06-17T06:37:52Z</dcterms:modified>
</cp:coreProperties>
</file>