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65885B77-F0EC-4F19-A7AD-6B734744F730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Pasākumi_kārtas!$A$4:$R$74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H7" i="1"/>
  <c r="H8" i="1"/>
  <c r="G8" i="1" s="1"/>
  <c r="M8" i="1" l="1"/>
  <c r="J5" i="1" l="1"/>
  <c r="K5" i="1" l="1"/>
  <c r="H6" i="1" l="1"/>
  <c r="G6" i="1" s="1"/>
  <c r="G7" i="1"/>
  <c r="H9" i="1"/>
  <c r="G9" i="1" s="1"/>
  <c r="J6" i="1" l="1"/>
  <c r="K7" i="1"/>
  <c r="J9" i="1"/>
  <c r="K9" i="1" s="1"/>
  <c r="K6" i="1" l="1"/>
  <c r="M6" i="1" s="1"/>
  <c r="L6" i="1"/>
  <c r="M9" i="1"/>
  <c r="M7" i="1"/>
  <c r="H5" i="1"/>
  <c r="G5" i="1" s="1"/>
  <c r="L7" i="1"/>
  <c r="L5" i="1"/>
  <c r="L9" i="1"/>
  <c r="M5" i="1" l="1"/>
  <c r="F10" i="1" l="1"/>
  <c r="G10" i="1" l="1"/>
  <c r="H10" i="1"/>
  <c r="J10" i="1"/>
  <c r="L10" i="1" l="1"/>
  <c r="M10" i="1"/>
  <c r="K10" i="1"/>
</calcChain>
</file>

<file path=xl/sharedStrings.xml><?xml version="1.0" encoding="utf-8"?>
<sst xmlns="http://schemas.openxmlformats.org/spreadsheetml/2006/main" count="70" uniqueCount="48">
  <si>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</si>
  <si>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</si>
  <si>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</si>
  <si>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</si>
  <si>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</si>
  <si>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</si>
  <si>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</si>
  <si>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</si>
  <si>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</si>
  <si>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Komersanti</t>
  </si>
  <si>
    <t>VARAM</t>
  </si>
  <si>
    <t>IKT risinājumu un pakalpojumu attīstība un iespēju radīšana privātajam sektoram</t>
  </si>
  <si>
    <t>Platjoslas infrastruktūras attīstība
(pēdējā jūdze)</t>
  </si>
  <si>
    <t>Vienotā kiberdrošības infrastruktūra</t>
  </si>
  <si>
    <t>_</t>
  </si>
  <si>
    <t>Pasākuma nosaukums</t>
  </si>
  <si>
    <t>Pasākuma Nr.</t>
  </si>
  <si>
    <t>VK</t>
  </si>
  <si>
    <t>1.4.1.1.</t>
  </si>
  <si>
    <t>1.4.1.4.</t>
  </si>
  <si>
    <t>Indikatīvie sadarbības partneri</t>
  </si>
  <si>
    <t>SM</t>
  </si>
  <si>
    <t>1.3.1.1.</t>
  </si>
  <si>
    <t>1.3.1.2.</t>
  </si>
  <si>
    <t xml:space="preserve"> “Uzlabot digitālo savienojamību”</t>
  </si>
  <si>
    <t>“Izmantot digitalizācijas priekšrocības  iedzīvotājiem, uzņēmumiem, pētniecības organizācijām un publiskajām iestādēm”</t>
  </si>
  <si>
    <t>Atlases veids (IPIA / APIA/ Altum finanšu instrumenti)</t>
  </si>
  <si>
    <t>Latvijas valsts radio un televīzijas centrs</t>
  </si>
  <si>
    <t>ES kohēzijas politikas programmas Latvijai 2021. - 2027.gadam papildinājums</t>
  </si>
  <si>
    <t>Elastības finansējuma % atkarībā no fonda</t>
  </si>
  <si>
    <t xml:space="preserve">Inovācijas laboratorija digitalizācijas priekšrocību izmantošanai 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</si>
  <si>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</si>
  <si>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</si>
  <si>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</si>
  <si>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</si>
  <si>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</si>
  <si>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</si>
  <si>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 xml:space="preserve">ES FONDU Elastības finansējums </t>
  </si>
  <si>
    <t>2024 III</t>
  </si>
  <si>
    <t>2024 II</t>
  </si>
  <si>
    <t>Tiešās pārvaldes iestādes, pašvaldības, publiskas personas kapitālsabiedrības (deleģēto pārvaldes uzdevumu veikšanai),  biedrības vai nodibinājumi (deleģēto pārvaldes uzdevumu veikšanai) vai tiesu varas institūcijas.</t>
  </si>
  <si>
    <t>Tiešās pārvaldes iestādes, pašvaldības, plānošanas reģioni, publiskas personas kapitālsabiedrības (deleģēto pārvaldes uzdevumu veikšanai), tiesu varas institūcijas, biedrības vai nodibinājumi (deleģēto pārvaldes uzdevumu veikšanai)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</si>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</sst>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9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/>
    </xf>
    <xf numFmtId="3" fontId="8" fillId="4" borderId="2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94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D18" sqref="D18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2" customWidth="1" collapsed="1"/>
    <col min="3" max="3" width="28.42578125" style="59" customWidth="1"/>
    <col min="4" max="4" width="6.5703125" style="61" customWidth="1"/>
    <col min="5" max="5" width="8.42578125" style="59" customWidth="1"/>
    <col min="6" max="6" width="12.42578125" style="61" customWidth="1"/>
    <col min="7" max="7" width="12.5703125" style="61" customWidth="1"/>
    <col min="8" max="8" width="11.42578125" style="61" customWidth="1"/>
    <col min="9" max="9" width="15.5703125" style="61" customWidth="1" outlineLevel="1"/>
    <col min="10" max="11" width="12.42578125" style="61" customWidth="1"/>
    <col min="12" max="13" width="12.42578125" style="65" customWidth="1"/>
    <col min="14" max="14" width="7" style="66" customWidth="1"/>
    <col min="15" max="16" width="13.42578125" style="59" customWidth="1"/>
    <col min="17" max="17" width="9.42578125" style="66" customWidth="1"/>
    <col min="18" max="18" width="18.28515625" style="59" customWidth="1"/>
    <col min="19" max="16384" width="9.42578125" style="15"/>
  </cols>
  <sheetData>
    <row r="1" spans="1:18" s="9" customFormat="1" ht="17.25" customHeight="1" x14ac:dyDescent="0.25">
      <c r="B1" s="1" t="s">
        <v>28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71"/>
    </row>
    <row r="2" spans="1:18" ht="10.5" customHeight="1" x14ac:dyDescent="0.2">
      <c r="B2" s="70" t="s">
        <v>45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3" t="s">
        <v>31</v>
      </c>
      <c r="G3" s="73"/>
      <c r="H3" s="73"/>
      <c r="I3" s="73" t="s">
        <v>33</v>
      </c>
      <c r="J3" s="73"/>
      <c r="K3" s="73"/>
      <c r="L3" s="73"/>
      <c r="M3" s="73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16</v>
      </c>
      <c r="C4" s="17" t="s">
        <v>15</v>
      </c>
      <c r="D4" s="17" t="s">
        <v>2</v>
      </c>
      <c r="E4" s="18" t="s">
        <v>0</v>
      </c>
      <c r="F4" s="18" t="s">
        <v>44</v>
      </c>
      <c r="G4" s="18" t="s">
        <v>34</v>
      </c>
      <c r="H4" s="18" t="s">
        <v>36</v>
      </c>
      <c r="I4" s="18" t="s">
        <v>29</v>
      </c>
      <c r="J4" s="18" t="s">
        <v>37</v>
      </c>
      <c r="K4" s="18" t="s">
        <v>32</v>
      </c>
      <c r="L4" s="18" t="s">
        <v>42</v>
      </c>
      <c r="M4" s="18" t="s">
        <v>43</v>
      </c>
      <c r="N4" s="17" t="s">
        <v>3</v>
      </c>
      <c r="O4" s="17" t="s">
        <v>5</v>
      </c>
      <c r="P4" s="17" t="s">
        <v>20</v>
      </c>
      <c r="Q4" s="17" t="s">
        <v>26</v>
      </c>
      <c r="R4" s="17" t="s">
        <v>46</v>
      </c>
    </row>
    <row r="5" spans="1:18" s="27" customFormat="1" ht="12" customHeight="1" x14ac:dyDescent="0.25">
      <c r="A5" s="21" t="s">
        <v>25</v>
      </c>
      <c r="B5" s="22" t="s">
        <v>22</v>
      </c>
      <c r="C5" s="21" t="s">
        <v>11</v>
      </c>
      <c r="D5" s="22" t="s">
        <v>14</v>
      </c>
      <c r="E5" s="20" t="s">
        <v>1</v>
      </c>
      <c r="F5" s="23">
        <v>148533271</v>
      </c>
      <c r="G5" s="23">
        <f t="shared" ref="G5:G9" si="0">F5+H5</f>
        <v>174745025</v>
      </c>
      <c r="H5" s="23">
        <f t="shared" ref="H5:H9" si="1">ROUNDUP((F5/0.85)*0.15,0)</f>
        <v>26211754</v>
      </c>
      <c r="I5" s="24">
        <v>0.15772531601354717</v>
      </c>
      <c r="J5" s="23">
        <f>ROUNDDOWN(F5*I5,0)</f>
        <v>23427457</v>
      </c>
      <c r="K5" s="23">
        <f t="shared" ref="K5" si="2">ROUND((J5/0.85)*0.15,0)</f>
        <v>4134257</v>
      </c>
      <c r="L5" s="23">
        <f t="shared" ref="L5:L8" si="3">F5-J5</f>
        <v>125105814</v>
      </c>
      <c r="M5" s="23">
        <f t="shared" ref="M5:M8" si="4">H5-K5</f>
        <v>22077497</v>
      </c>
      <c r="N5" s="30" t="s">
        <v>10</v>
      </c>
      <c r="O5" s="31" t="s">
        <v>40</v>
      </c>
      <c r="P5" s="31" t="s">
        <v>41</v>
      </c>
      <c r="Q5" s="25" t="s">
        <v>6</v>
      </c>
      <c r="R5" s="22" t="s">
        <v>39</v>
      </c>
    </row>
    <row r="6" spans="1:18" s="27" customFormat="1" ht="12" customHeight="1" x14ac:dyDescent="0.25">
      <c r="A6" s="21" t="s">
        <v>25</v>
      </c>
      <c r="B6" s="22" t="s">
        <v>23</v>
      </c>
      <c r="C6" s="21" t="s">
        <v>30</v>
      </c>
      <c r="D6" s="22" t="s">
        <v>14</v>
      </c>
      <c r="E6" s="20" t="s">
        <v>1</v>
      </c>
      <c r="F6" s="23">
        <v>1094772</v>
      </c>
      <c r="G6" s="23">
        <f t="shared" si="0"/>
        <v>1287968</v>
      </c>
      <c r="H6" s="23">
        <f t="shared" si="1"/>
        <v>193196</v>
      </c>
      <c r="I6" s="24">
        <v>0.15772531601354717</v>
      </c>
      <c r="J6" s="23">
        <f>ROUNDDOWN(F6*I6,0)</f>
        <v>172673</v>
      </c>
      <c r="K6" s="23">
        <f>ROUNDDOWN((J6/0.85)*0.15,0)</f>
        <v>30471</v>
      </c>
      <c r="L6" s="23">
        <f t="shared" si="3"/>
        <v>922099</v>
      </c>
      <c r="M6" s="23">
        <f t="shared" si="4"/>
        <v>162725</v>
      </c>
      <c r="N6" s="30" t="s">
        <v>17</v>
      </c>
      <c r="O6" s="22" t="s">
        <v>17</v>
      </c>
      <c r="P6" s="29" t="s">
        <v>10</v>
      </c>
      <c r="Q6" s="25" t="s">
        <v>6</v>
      </c>
      <c r="R6" s="26" t="s">
        <v>47</v>
      </c>
    </row>
    <row r="7" spans="1:18" s="27" customFormat="1" ht="12" customHeight="1" x14ac:dyDescent="0.25">
      <c r="A7" s="21" t="s">
        <v>24</v>
      </c>
      <c r="B7" s="32" t="s">
        <v>18</v>
      </c>
      <c r="C7" s="21" t="s">
        <v>12</v>
      </c>
      <c r="D7" s="22">
        <v>1</v>
      </c>
      <c r="E7" s="22" t="s">
        <v>1</v>
      </c>
      <c r="F7" s="23">
        <v>6228621</v>
      </c>
      <c r="G7" s="23">
        <f t="shared" si="0"/>
        <v>7327790</v>
      </c>
      <c r="H7" s="23">
        <f t="shared" si="1"/>
        <v>1099169</v>
      </c>
      <c r="I7" s="24">
        <v>0.15772531601354717</v>
      </c>
      <c r="J7" s="23">
        <v>0</v>
      </c>
      <c r="K7" s="23">
        <f>ROUNDDOWN((J7/0.85)*0.15,0)</f>
        <v>0</v>
      </c>
      <c r="L7" s="23">
        <f t="shared" si="3"/>
        <v>6228621</v>
      </c>
      <c r="M7" s="23">
        <f t="shared" si="4"/>
        <v>1099169</v>
      </c>
      <c r="N7" s="28" t="s">
        <v>21</v>
      </c>
      <c r="O7" s="22" t="s">
        <v>9</v>
      </c>
      <c r="P7" s="29" t="s">
        <v>7</v>
      </c>
      <c r="Q7" s="25" t="s">
        <v>8</v>
      </c>
      <c r="R7" s="22" t="s">
        <v>38</v>
      </c>
    </row>
    <row r="8" spans="1:18" s="27" customFormat="1" ht="12" customHeight="1" x14ac:dyDescent="0.25">
      <c r="A8" s="21" t="s">
        <v>24</v>
      </c>
      <c r="B8" s="32" t="s">
        <v>18</v>
      </c>
      <c r="C8" s="21" t="s">
        <v>12</v>
      </c>
      <c r="D8" s="22">
        <v>2</v>
      </c>
      <c r="E8" s="22" t="s">
        <v>1</v>
      </c>
      <c r="F8" s="23">
        <v>1166379</v>
      </c>
      <c r="G8" s="23">
        <f t="shared" si="0"/>
        <v>1372211</v>
      </c>
      <c r="H8" s="23">
        <f t="shared" si="1"/>
        <v>205832</v>
      </c>
      <c r="I8" s="24">
        <v>0.15772531601354717</v>
      </c>
      <c r="J8" s="23">
        <v>1166379</v>
      </c>
      <c r="K8" s="23">
        <f>ROUND((J8/0.85)*0.15,0)</f>
        <v>205832</v>
      </c>
      <c r="L8" s="23">
        <f t="shared" si="3"/>
        <v>0</v>
      </c>
      <c r="M8" s="23">
        <f t="shared" si="4"/>
        <v>0</v>
      </c>
      <c r="N8" s="28" t="s">
        <v>21</v>
      </c>
      <c r="O8" s="20" t="s">
        <v>9</v>
      </c>
      <c r="P8" s="22" t="s">
        <v>7</v>
      </c>
      <c r="Q8" s="25" t="s">
        <v>8</v>
      </c>
      <c r="R8" s="22" t="s">
        <v>38</v>
      </c>
    </row>
    <row r="9" spans="1:18" s="27" customFormat="1" ht="12" customHeight="1" x14ac:dyDescent="0.25">
      <c r="A9" s="21" t="s">
        <v>24</v>
      </c>
      <c r="B9" s="32" t="s">
        <v>19</v>
      </c>
      <c r="C9" s="21" t="s">
        <v>13</v>
      </c>
      <c r="D9" s="22" t="s">
        <v>14</v>
      </c>
      <c r="E9" s="22" t="s">
        <v>1</v>
      </c>
      <c r="F9" s="23">
        <v>3697500</v>
      </c>
      <c r="G9" s="23">
        <f t="shared" si="0"/>
        <v>4350000</v>
      </c>
      <c r="H9" s="23">
        <f t="shared" si="1"/>
        <v>652500</v>
      </c>
      <c r="I9" s="24">
        <v>0.15772531601354717</v>
      </c>
      <c r="J9" s="23">
        <f>ROUND(F9*I9,0)</f>
        <v>583189</v>
      </c>
      <c r="K9" s="23">
        <f>ROUNDDOWN((J9/0.85)*0.15,0)</f>
        <v>102915</v>
      </c>
      <c r="L9" s="23">
        <f t="shared" ref="L9" si="5">F9-J9</f>
        <v>3114311</v>
      </c>
      <c r="M9" s="23">
        <f t="shared" ref="M9" si="6">H9-K9</f>
        <v>549585</v>
      </c>
      <c r="N9" s="28" t="s">
        <v>21</v>
      </c>
      <c r="O9" s="22" t="s">
        <v>27</v>
      </c>
      <c r="P9" s="22" t="s">
        <v>7</v>
      </c>
      <c r="Q9" s="25" t="s">
        <v>6</v>
      </c>
      <c r="R9" s="26">
        <v>45457</v>
      </c>
    </row>
    <row r="10" spans="1:18" s="27" customFormat="1" ht="11.25" customHeight="1" x14ac:dyDescent="0.25">
      <c r="A10" s="33" t="s">
        <v>35</v>
      </c>
      <c r="B10" s="33"/>
      <c r="C10" s="34"/>
      <c r="D10" s="34"/>
      <c r="E10" s="34"/>
      <c r="F10" s="34">
        <f>SUBTOTAL(9,F5:F9)</f>
        <v>160720543</v>
      </c>
      <c r="G10" s="34">
        <f>SUBTOTAL(9,G5:G9)</f>
        <v>189082994</v>
      </c>
      <c r="H10" s="34">
        <f>SUBTOTAL(9,H5:H9)</f>
        <v>28362451</v>
      </c>
      <c r="I10" s="34"/>
      <c r="J10" s="34">
        <f>SUBTOTAL(9,J5:J9)</f>
        <v>25349698</v>
      </c>
      <c r="K10" s="34">
        <f>SUBTOTAL(9,K5:K9)</f>
        <v>4473475</v>
      </c>
      <c r="L10" s="34">
        <f>SUBTOTAL(9,L5:L9)</f>
        <v>135370845</v>
      </c>
      <c r="M10" s="34">
        <f>SUBTOTAL(9,M5:M9)</f>
        <v>23888976</v>
      </c>
      <c r="N10" s="35"/>
      <c r="O10" s="35"/>
      <c r="P10" s="35"/>
      <c r="Q10" s="35"/>
      <c r="R10" s="35"/>
    </row>
    <row r="11" spans="1:18" s="4" customFormat="1" ht="15" customHeight="1" x14ac:dyDescent="0.2">
      <c r="B11" s="36"/>
      <c r="C11" s="37"/>
      <c r="D11" s="2"/>
      <c r="E11" s="38"/>
      <c r="F11" s="2"/>
      <c r="G11" s="39"/>
      <c r="H11" s="39"/>
      <c r="I11" s="40"/>
      <c r="J11" s="40"/>
      <c r="K11" s="40"/>
      <c r="L11" s="7"/>
      <c r="M11" s="7"/>
      <c r="N11" s="8"/>
      <c r="O11" s="3"/>
      <c r="P11" s="3"/>
      <c r="Q11" s="8"/>
      <c r="R11" s="3"/>
    </row>
    <row r="12" spans="1:18" s="4" customFormat="1" ht="15" customHeight="1" x14ac:dyDescent="0.2">
      <c r="B12" s="36"/>
      <c r="C12" s="37"/>
      <c r="D12" s="2"/>
      <c r="E12" s="3"/>
      <c r="F12" s="2"/>
      <c r="G12" s="39"/>
      <c r="H12" s="39"/>
      <c r="I12" s="40"/>
      <c r="J12" s="40"/>
      <c r="K12" s="40"/>
      <c r="L12" s="7"/>
      <c r="M12" s="7"/>
      <c r="N12" s="8"/>
      <c r="O12" s="3"/>
      <c r="P12" s="3"/>
      <c r="Q12" s="8"/>
      <c r="R12" s="3"/>
    </row>
    <row r="13" spans="1:18" s="4" customFormat="1" ht="11.25" x14ac:dyDescent="0.2">
      <c r="B13" s="2"/>
      <c r="C13" s="3"/>
      <c r="D13" s="2"/>
      <c r="E13" s="3"/>
      <c r="F13" s="44"/>
      <c r="G13" s="44"/>
      <c r="H13" s="46"/>
      <c r="I13" s="42"/>
      <c r="J13" s="44"/>
      <c r="K13" s="42"/>
      <c r="L13" s="42"/>
      <c r="M13" s="42"/>
      <c r="N13" s="45"/>
      <c r="O13" s="3"/>
      <c r="P13" s="3"/>
      <c r="Q13" s="8"/>
      <c r="R13" s="3"/>
    </row>
    <row r="14" spans="1:18" s="4" customFormat="1" ht="11.25" x14ac:dyDescent="0.2">
      <c r="B14" s="2"/>
      <c r="C14" s="3"/>
      <c r="D14" s="2"/>
      <c r="E14" s="5"/>
      <c r="F14" s="5"/>
      <c r="G14" s="5"/>
      <c r="H14" s="46"/>
      <c r="I14" s="42"/>
      <c r="J14" s="44"/>
      <c r="K14" s="42"/>
      <c r="L14" s="42"/>
      <c r="M14" s="42"/>
      <c r="N14" s="45"/>
      <c r="O14" s="3"/>
      <c r="P14" s="3"/>
      <c r="Q14" s="8"/>
      <c r="R14" s="3"/>
    </row>
    <row r="15" spans="1:18" s="4" customFormat="1" ht="9.75" customHeight="1" x14ac:dyDescent="0.2">
      <c r="A15" s="72"/>
      <c r="B15" s="72"/>
      <c r="C15" s="72"/>
      <c r="D15" s="72"/>
      <c r="E15" s="72"/>
      <c r="F15" s="72"/>
      <c r="G15" s="47"/>
      <c r="H15" s="46"/>
      <c r="I15" s="2"/>
      <c r="J15" s="42"/>
      <c r="K15" s="40"/>
      <c r="L15" s="40"/>
      <c r="M15" s="40"/>
      <c r="N15" s="48"/>
      <c r="O15" s="48"/>
      <c r="P15" s="48"/>
      <c r="Q15" s="8"/>
      <c r="R15" s="3"/>
    </row>
    <row r="16" spans="1:18" s="4" customFormat="1" ht="9.75" customHeight="1" x14ac:dyDescent="0.2">
      <c r="A16" s="72"/>
      <c r="B16" s="72"/>
      <c r="C16" s="72"/>
      <c r="D16" s="72"/>
      <c r="E16" s="72"/>
      <c r="F16" s="72"/>
      <c r="G16" s="6"/>
      <c r="H16" s="46"/>
      <c r="I16" s="2"/>
      <c r="J16" s="2"/>
      <c r="K16" s="40"/>
      <c r="L16" s="40"/>
      <c r="M16" s="40"/>
      <c r="N16" s="48"/>
      <c r="O16" s="48"/>
      <c r="P16" s="48"/>
      <c r="Q16" s="8"/>
      <c r="R16" s="3"/>
    </row>
    <row r="17" spans="1:18" s="4" customFormat="1" ht="9.75" customHeight="1" x14ac:dyDescent="0.2">
      <c r="A17" s="72"/>
      <c r="B17" s="72"/>
      <c r="C17" s="72"/>
      <c r="D17" s="72"/>
      <c r="E17" s="72"/>
      <c r="F17" s="72"/>
      <c r="G17" s="2"/>
      <c r="H17" s="46"/>
      <c r="I17" s="2"/>
      <c r="J17" s="2"/>
      <c r="K17" s="40"/>
      <c r="L17" s="40"/>
      <c r="M17" s="40"/>
      <c r="N17" s="48"/>
      <c r="O17" s="48"/>
      <c r="P17" s="48"/>
      <c r="Q17" s="8"/>
      <c r="R17" s="3"/>
    </row>
    <row r="18" spans="1:18" s="4" customFormat="1" ht="10.5" customHeight="1" x14ac:dyDescent="0.2">
      <c r="A18" s="27"/>
      <c r="B18" s="27"/>
      <c r="C18" s="27"/>
      <c r="D18" s="27"/>
      <c r="E18" s="27"/>
      <c r="F18" s="49"/>
      <c r="G18" s="7"/>
      <c r="H18" s="7"/>
      <c r="I18" s="6"/>
      <c r="J18" s="6"/>
      <c r="K18" s="6"/>
      <c r="L18" s="50"/>
      <c r="M18" s="50"/>
      <c r="N18" s="8"/>
      <c r="O18" s="3"/>
      <c r="P18" s="48"/>
      <c r="Q18" s="8"/>
      <c r="R18" s="3"/>
    </row>
    <row r="19" spans="1:18" s="4" customFormat="1" ht="9.75" customHeight="1" x14ac:dyDescent="0.2">
      <c r="A19" s="51"/>
      <c r="B19" s="6"/>
      <c r="C19" s="6"/>
      <c r="D19" s="6"/>
      <c r="E19" s="50"/>
      <c r="F19" s="52"/>
      <c r="G19" s="7"/>
      <c r="H19" s="7"/>
      <c r="I19" s="6"/>
      <c r="J19" s="6"/>
      <c r="K19" s="6"/>
      <c r="L19" s="50"/>
      <c r="M19" s="50"/>
      <c r="N19" s="8"/>
      <c r="O19" s="3"/>
      <c r="P19" s="48"/>
      <c r="Q19" s="8"/>
      <c r="R19" s="3"/>
    </row>
    <row r="20" spans="1:18" s="4" customFormat="1" ht="9.75" customHeight="1" x14ac:dyDescent="0.2">
      <c r="A20" s="51"/>
      <c r="B20" s="6"/>
      <c r="C20" s="6"/>
      <c r="D20" s="6"/>
      <c r="E20" s="52"/>
      <c r="F20" s="5"/>
      <c r="G20" s="5"/>
      <c r="H20" s="7"/>
      <c r="I20" s="6"/>
      <c r="J20" s="6"/>
      <c r="K20" s="6"/>
      <c r="L20" s="50"/>
      <c r="M20" s="48"/>
      <c r="N20" s="8"/>
      <c r="O20" s="3"/>
      <c r="P20" s="48"/>
      <c r="Q20" s="43"/>
      <c r="R20" s="3"/>
    </row>
    <row r="21" spans="1:18" s="4" customFormat="1" ht="9.75" customHeight="1" x14ac:dyDescent="0.2">
      <c r="A21" s="51"/>
      <c r="B21" s="6"/>
      <c r="C21" s="6"/>
      <c r="D21" s="6"/>
      <c r="E21" s="52"/>
      <c r="F21" s="5"/>
      <c r="G21" s="5"/>
      <c r="H21" s="7"/>
      <c r="I21" s="6"/>
      <c r="J21" s="6"/>
      <c r="K21" s="6"/>
      <c r="L21" s="52"/>
      <c r="M21" s="48"/>
      <c r="N21" s="8"/>
      <c r="O21" s="3"/>
      <c r="P21" s="48"/>
      <c r="Q21" s="43"/>
      <c r="R21" s="3"/>
    </row>
    <row r="22" spans="1:18" s="4" customFormat="1" ht="9.75" customHeight="1" x14ac:dyDescent="0.2">
      <c r="A22" s="51"/>
      <c r="B22" s="6"/>
      <c r="C22" s="6"/>
      <c r="D22" s="6"/>
      <c r="E22" s="48"/>
      <c r="F22" s="5"/>
      <c r="G22" s="5"/>
      <c r="H22" s="7"/>
      <c r="I22" s="6"/>
      <c r="J22" s="6"/>
      <c r="K22" s="6"/>
      <c r="L22" s="52"/>
      <c r="M22" s="48"/>
      <c r="N22" s="8"/>
      <c r="O22" s="3"/>
      <c r="P22" s="48"/>
      <c r="Q22" s="43"/>
      <c r="R22" s="3"/>
    </row>
    <row r="23" spans="1:18" s="4" customFormat="1" ht="9.75" customHeight="1" x14ac:dyDescent="0.2">
      <c r="A23" s="51"/>
      <c r="B23" s="6"/>
      <c r="C23" s="6"/>
      <c r="D23" s="6"/>
      <c r="E23" s="52"/>
      <c r="G23" s="5"/>
      <c r="H23" s="6"/>
      <c r="I23" s="6"/>
      <c r="J23" s="6"/>
      <c r="K23" s="6"/>
      <c r="L23" s="52"/>
      <c r="M23" s="48"/>
      <c r="N23" s="8"/>
      <c r="O23" s="3"/>
      <c r="P23" s="48"/>
      <c r="Q23" s="43"/>
      <c r="R23" s="3"/>
    </row>
    <row r="24" spans="1:18" s="4" customFormat="1" ht="9.75" customHeight="1" x14ac:dyDescent="0.2">
      <c r="A24" s="27"/>
      <c r="B24" s="6"/>
      <c r="C24" s="6"/>
      <c r="D24" s="6"/>
      <c r="E24" s="41"/>
      <c r="F24" s="5"/>
      <c r="G24" s="5"/>
      <c r="H24" s="6"/>
      <c r="I24" s="6"/>
      <c r="J24" s="6"/>
      <c r="K24" s="6"/>
      <c r="L24" s="52"/>
      <c r="M24" s="48"/>
      <c r="N24" s="8"/>
      <c r="O24" s="3"/>
      <c r="P24" s="3"/>
      <c r="Q24" s="43"/>
      <c r="R24" s="3"/>
    </row>
    <row r="25" spans="1:18" s="4" customFormat="1" ht="9.75" customHeight="1" x14ac:dyDescent="0.2">
      <c r="A25" s="2"/>
      <c r="B25" s="6"/>
      <c r="C25" s="6"/>
      <c r="D25" s="6"/>
      <c r="E25" s="41"/>
      <c r="F25" s="41"/>
      <c r="G25" s="6"/>
      <c r="H25" s="6"/>
      <c r="I25" s="6"/>
      <c r="J25" s="6"/>
      <c r="K25" s="6"/>
      <c r="L25" s="48"/>
      <c r="M25" s="52"/>
      <c r="N25" s="8"/>
      <c r="O25" s="3"/>
      <c r="P25" s="48"/>
      <c r="Q25" s="43"/>
      <c r="R25" s="3"/>
    </row>
    <row r="26" spans="1:18" s="4" customFormat="1" ht="9.75" customHeight="1" x14ac:dyDescent="0.2">
      <c r="A26" s="2"/>
      <c r="B26" s="6"/>
      <c r="C26" s="6"/>
      <c r="D26" s="6"/>
      <c r="F26" s="5"/>
      <c r="G26" s="6"/>
      <c r="H26" s="6"/>
      <c r="I26" s="6"/>
      <c r="J26" s="6"/>
      <c r="K26" s="6"/>
      <c r="L26" s="52"/>
      <c r="M26" s="52"/>
      <c r="N26" s="8"/>
      <c r="O26" s="3"/>
      <c r="P26" s="3"/>
      <c r="Q26" s="43"/>
      <c r="R26" s="3"/>
    </row>
    <row r="27" spans="1:18" s="4" customFormat="1" ht="9.75" customHeight="1" x14ac:dyDescent="0.2">
      <c r="A27" s="2"/>
      <c r="B27" s="6"/>
      <c r="C27" s="6"/>
      <c r="D27" s="6"/>
      <c r="E27" s="41"/>
      <c r="F27" s="7"/>
      <c r="G27" s="6"/>
      <c r="H27" s="6"/>
      <c r="I27" s="6"/>
      <c r="J27" s="6"/>
      <c r="K27" s="6"/>
      <c r="L27" s="48"/>
      <c r="M27" s="52"/>
      <c r="N27" s="8"/>
      <c r="O27" s="3"/>
      <c r="P27" s="48"/>
      <c r="Q27" s="43"/>
      <c r="R27" s="3"/>
    </row>
    <row r="28" spans="1:18" s="4" customFormat="1" ht="9.75" customHeight="1" x14ac:dyDescent="0.2">
      <c r="A28" s="2"/>
      <c r="B28" s="2"/>
      <c r="C28" s="2"/>
      <c r="D28" s="2"/>
      <c r="E28" s="7"/>
      <c r="F28" s="7"/>
      <c r="G28" s="6"/>
      <c r="H28" s="6"/>
      <c r="I28" s="6"/>
      <c r="J28" s="6"/>
      <c r="K28" s="6"/>
      <c r="L28" s="7"/>
      <c r="M28" s="7"/>
      <c r="N28" s="8"/>
      <c r="O28" s="3"/>
      <c r="P28" s="48"/>
      <c r="Q28" s="43"/>
      <c r="R28" s="3"/>
    </row>
    <row r="29" spans="1:18" s="4" customFormat="1" ht="9.75" customHeight="1" x14ac:dyDescent="0.2">
      <c r="A29" s="2"/>
      <c r="B29" s="2"/>
      <c r="C29" s="2"/>
      <c r="D29" s="2"/>
      <c r="E29" s="7"/>
      <c r="F29" s="7"/>
      <c r="G29" s="6"/>
      <c r="H29" s="6"/>
      <c r="I29" s="6"/>
      <c r="J29" s="6"/>
      <c r="K29" s="6"/>
      <c r="L29" s="41"/>
      <c r="M29" s="41"/>
      <c r="N29" s="8"/>
      <c r="O29" s="3"/>
      <c r="P29" s="3"/>
      <c r="Q29" s="43"/>
      <c r="R29" s="3"/>
    </row>
    <row r="30" spans="1:18" s="4" customFormat="1" ht="9.75" customHeight="1" x14ac:dyDescent="0.2">
      <c r="A30" s="48"/>
      <c r="B30" s="6"/>
      <c r="C30" s="6"/>
      <c r="D30" s="6"/>
      <c r="E30" s="7"/>
      <c r="F30" s="7"/>
      <c r="G30" s="6"/>
      <c r="H30" s="6"/>
      <c r="I30" s="6"/>
      <c r="J30" s="6"/>
      <c r="K30" s="6"/>
      <c r="L30" s="41"/>
      <c r="M30" s="7"/>
      <c r="N30" s="7"/>
      <c r="P30" s="48"/>
      <c r="Q30" s="43"/>
      <c r="R30" s="3"/>
    </row>
    <row r="31" spans="1:18" s="4" customFormat="1" ht="9.75" customHeight="1" x14ac:dyDescent="0.2">
      <c r="A31" s="48"/>
      <c r="B31" s="6"/>
      <c r="C31" s="6"/>
      <c r="D31" s="6"/>
      <c r="E31" s="7"/>
      <c r="F31" s="7"/>
      <c r="G31" s="6"/>
      <c r="H31" s="6"/>
      <c r="I31" s="6"/>
      <c r="J31" s="6"/>
      <c r="K31" s="6"/>
      <c r="L31" s="7"/>
      <c r="M31" s="7"/>
      <c r="N31" s="7"/>
      <c r="P31" s="48"/>
      <c r="Q31" s="43"/>
      <c r="R31" s="3"/>
    </row>
    <row r="32" spans="1:18" s="4" customFormat="1" ht="9.75" customHeight="1" x14ac:dyDescent="0.2">
      <c r="A32" s="48"/>
      <c r="B32" s="2"/>
      <c r="C32" s="2"/>
      <c r="D32" s="2"/>
      <c r="E32" s="7"/>
      <c r="F32" s="7"/>
      <c r="G32" s="2"/>
      <c r="H32" s="2"/>
      <c r="I32" s="2"/>
      <c r="J32" s="2"/>
      <c r="K32" s="2"/>
      <c r="L32" s="7"/>
      <c r="M32" s="7"/>
      <c r="N32" s="8"/>
      <c r="O32" s="3"/>
      <c r="P32" s="48"/>
      <c r="Q32" s="43"/>
      <c r="R32" s="3"/>
    </row>
    <row r="33" spans="1:18" s="4" customFormat="1" ht="9.75" customHeight="1" x14ac:dyDescent="0.2">
      <c r="A33" s="48"/>
      <c r="B33" s="2"/>
      <c r="C33" s="2"/>
      <c r="D33" s="2"/>
      <c r="E33" s="7"/>
      <c r="F33" s="7"/>
      <c r="G33" s="2"/>
      <c r="H33" s="2"/>
      <c r="I33" s="2"/>
      <c r="J33" s="2"/>
      <c r="K33" s="2"/>
      <c r="L33" s="7"/>
      <c r="M33" s="7"/>
      <c r="N33" s="8"/>
      <c r="O33" s="3"/>
      <c r="P33" s="3"/>
      <c r="Q33" s="8"/>
      <c r="R33" s="3"/>
    </row>
    <row r="34" spans="1:18" s="4" customFormat="1" ht="9.75" customHeight="1" x14ac:dyDescent="0.2">
      <c r="A34" s="48"/>
      <c r="B34" s="2"/>
      <c r="C34" s="2"/>
      <c r="D34" s="2"/>
      <c r="E34" s="7"/>
      <c r="F34" s="7"/>
      <c r="G34" s="6"/>
      <c r="H34" s="6"/>
      <c r="I34" s="6"/>
      <c r="J34" s="6"/>
      <c r="K34" s="6"/>
      <c r="L34" s="7"/>
      <c r="M34" s="7"/>
      <c r="N34" s="8"/>
      <c r="O34" s="3"/>
      <c r="P34" s="3"/>
      <c r="Q34" s="43"/>
      <c r="R34" s="3"/>
    </row>
    <row r="35" spans="1:18" s="4" customFormat="1" ht="9.75" customHeight="1" x14ac:dyDescent="0.2">
      <c r="A35" s="48"/>
      <c r="B35" s="2"/>
      <c r="C35" s="2"/>
      <c r="D35" s="2"/>
      <c r="E35" s="7"/>
      <c r="F35" s="7"/>
      <c r="G35" s="6"/>
      <c r="H35" s="6"/>
      <c r="I35" s="6"/>
      <c r="J35" s="6"/>
      <c r="K35" s="6"/>
      <c r="L35" s="7"/>
      <c r="M35" s="7"/>
      <c r="N35" s="8"/>
      <c r="O35" s="3"/>
      <c r="P35" s="3"/>
      <c r="Q35" s="8"/>
      <c r="R35" s="3"/>
    </row>
    <row r="36" spans="1:18" s="4" customFormat="1" ht="9.75" customHeight="1" x14ac:dyDescent="0.2">
      <c r="A36" s="48"/>
      <c r="B36" s="2"/>
      <c r="C36" s="2"/>
      <c r="D36" s="2"/>
      <c r="E36" s="7"/>
      <c r="F36" s="7"/>
      <c r="G36" s="2"/>
      <c r="H36" s="2"/>
      <c r="I36" s="2"/>
      <c r="J36" s="2"/>
      <c r="N36" s="8"/>
      <c r="O36" s="3"/>
      <c r="P36" s="3"/>
      <c r="Q36" s="8"/>
      <c r="R36" s="3"/>
    </row>
    <row r="37" spans="1:18" s="4" customFormat="1" ht="9.75" customHeight="1" x14ac:dyDescent="0.2">
      <c r="A37" s="48"/>
      <c r="B37" s="2"/>
      <c r="C37" s="2"/>
      <c r="D37" s="2"/>
      <c r="E37" s="7"/>
      <c r="F37" s="7"/>
      <c r="G37" s="2"/>
      <c r="H37" s="2"/>
      <c r="I37" s="2"/>
      <c r="O37" s="3"/>
      <c r="P37" s="3"/>
      <c r="Q37" s="8"/>
      <c r="R37" s="3"/>
    </row>
    <row r="38" spans="1:18" s="4" customFormat="1" ht="9.75" customHeight="1" x14ac:dyDescent="0.2">
      <c r="B38" s="2"/>
      <c r="C38" s="3"/>
      <c r="D38" s="2"/>
      <c r="E38" s="3"/>
      <c r="F38" s="2"/>
      <c r="G38" s="55"/>
      <c r="H38" s="56"/>
      <c r="J38" s="56"/>
      <c r="K38" s="56"/>
      <c r="L38" s="8"/>
      <c r="M38" s="8"/>
      <c r="N38" s="8"/>
      <c r="O38" s="8"/>
      <c r="P38" s="8"/>
      <c r="Q38" s="3"/>
      <c r="R38" s="3"/>
    </row>
    <row r="39" spans="1:18" s="4" customFormat="1" ht="10.5" customHeight="1" x14ac:dyDescent="0.2">
      <c r="A39" s="54"/>
      <c r="B39" s="48"/>
      <c r="C39" s="3"/>
      <c r="D39" s="2"/>
      <c r="E39" s="2"/>
      <c r="F39" s="6"/>
      <c r="G39" s="6"/>
      <c r="H39" s="6"/>
      <c r="J39" s="6"/>
      <c r="K39" s="6"/>
      <c r="L39" s="6"/>
      <c r="M39" s="6"/>
      <c r="N39" s="6"/>
      <c r="O39" s="6"/>
      <c r="P39" s="6"/>
      <c r="Q39" s="49"/>
      <c r="R39" s="3"/>
    </row>
    <row r="40" spans="1:18" s="4" customFormat="1" ht="10.5" customHeight="1" x14ac:dyDescent="0.2">
      <c r="A40" s="54"/>
      <c r="B40" s="48"/>
      <c r="C40" s="3"/>
      <c r="D40" s="2"/>
      <c r="E40" s="2"/>
      <c r="F40" s="6"/>
      <c r="G40" s="6"/>
      <c r="H40" s="6"/>
      <c r="J40" s="6"/>
      <c r="K40" s="6"/>
      <c r="L40" s="6"/>
      <c r="M40" s="6"/>
      <c r="N40" s="6"/>
      <c r="O40" s="6"/>
      <c r="P40" s="6"/>
      <c r="Q40" s="49"/>
      <c r="R40" s="3"/>
    </row>
    <row r="41" spans="1:18" s="4" customFormat="1" ht="10.5" customHeight="1" x14ac:dyDescent="0.2">
      <c r="A41" s="54"/>
      <c r="B41" s="48"/>
      <c r="C41" s="3"/>
      <c r="D41" s="2"/>
      <c r="E41" s="2"/>
      <c r="F41" s="6"/>
      <c r="G41" s="6"/>
      <c r="H41" s="6"/>
      <c r="J41" s="6"/>
      <c r="K41" s="6"/>
      <c r="L41" s="6"/>
      <c r="M41" s="6"/>
      <c r="N41" s="6"/>
      <c r="O41" s="6"/>
      <c r="P41" s="6"/>
      <c r="Q41" s="49"/>
      <c r="R41" s="3"/>
    </row>
    <row r="42" spans="1:18" s="4" customFormat="1" ht="10.5" customHeight="1" x14ac:dyDescent="0.2">
      <c r="A42" s="54"/>
      <c r="B42" s="48"/>
      <c r="C42" s="3"/>
      <c r="D42" s="2"/>
      <c r="E42" s="2"/>
      <c r="F42" s="6"/>
      <c r="G42" s="6"/>
      <c r="H42" s="6"/>
      <c r="J42" s="6"/>
      <c r="K42" s="6"/>
      <c r="L42" s="6"/>
      <c r="M42" s="6"/>
      <c r="N42" s="6"/>
      <c r="O42" s="6"/>
      <c r="P42" s="6"/>
      <c r="Q42" s="49"/>
      <c r="R42" s="3"/>
    </row>
    <row r="43" spans="1:18" s="4" customFormat="1" ht="10.5" customHeight="1" x14ac:dyDescent="0.2">
      <c r="A43" s="54"/>
      <c r="B43" s="48"/>
      <c r="C43" s="3"/>
      <c r="D43" s="2"/>
      <c r="E43" s="2"/>
      <c r="F43" s="6"/>
      <c r="G43" s="6"/>
      <c r="H43" s="6"/>
      <c r="J43" s="6"/>
      <c r="K43" s="6"/>
      <c r="L43" s="6"/>
      <c r="M43" s="6"/>
      <c r="N43" s="6"/>
      <c r="O43" s="6"/>
      <c r="P43" s="6"/>
      <c r="Q43" s="49"/>
      <c r="R43" s="3"/>
    </row>
    <row r="44" spans="1:18" s="4" customFormat="1" ht="10.5" customHeight="1" x14ac:dyDescent="0.2">
      <c r="A44" s="54"/>
      <c r="B44" s="48"/>
      <c r="C44" s="3"/>
      <c r="D44" s="2"/>
      <c r="E44" s="2"/>
      <c r="F44" s="6"/>
      <c r="G44" s="6"/>
      <c r="H44" s="6"/>
      <c r="J44" s="6"/>
      <c r="K44" s="6"/>
      <c r="L44" s="6"/>
      <c r="M44" s="6"/>
      <c r="N44" s="6"/>
      <c r="O44" s="6"/>
      <c r="P44" s="6"/>
      <c r="Q44" s="49"/>
      <c r="R44" s="3"/>
    </row>
    <row r="45" spans="1:18" s="4" customFormat="1" ht="10.5" customHeight="1" x14ac:dyDescent="0.2">
      <c r="A45" s="54"/>
      <c r="B45" s="48"/>
      <c r="C45" s="3"/>
      <c r="D45" s="2"/>
      <c r="E45" s="2"/>
      <c r="F45" s="6"/>
      <c r="G45" s="6"/>
      <c r="H45" s="6"/>
      <c r="J45" s="6"/>
      <c r="K45" s="6"/>
      <c r="L45" s="6"/>
      <c r="M45" s="6"/>
      <c r="N45" s="6"/>
      <c r="O45" s="6"/>
      <c r="P45" s="6"/>
      <c r="Q45" s="49"/>
      <c r="R45" s="3"/>
    </row>
    <row r="46" spans="1:18" s="4" customFormat="1" ht="10.5" customHeight="1" x14ac:dyDescent="0.2">
      <c r="A46" s="54"/>
      <c r="B46" s="48"/>
      <c r="C46" s="3"/>
      <c r="D46" s="2"/>
      <c r="E46" s="2"/>
      <c r="F46" s="6"/>
      <c r="G46" s="6"/>
      <c r="H46" s="6"/>
      <c r="J46" s="6"/>
      <c r="K46" s="6"/>
      <c r="L46" s="6"/>
      <c r="M46" s="6"/>
      <c r="N46" s="6"/>
      <c r="O46" s="6"/>
      <c r="P46" s="6"/>
      <c r="Q46" s="49"/>
      <c r="R46" s="3"/>
    </row>
    <row r="47" spans="1:18" s="4" customFormat="1" ht="10.5" customHeight="1" x14ac:dyDescent="0.2">
      <c r="A47" s="54"/>
      <c r="B47" s="48"/>
      <c r="C47" s="3"/>
      <c r="D47" s="2"/>
      <c r="E47" s="2"/>
      <c r="F47" s="6"/>
      <c r="G47" s="6"/>
      <c r="H47" s="6"/>
      <c r="J47" s="6"/>
      <c r="K47" s="6"/>
      <c r="L47" s="6"/>
      <c r="M47" s="6"/>
      <c r="N47" s="6"/>
      <c r="O47" s="6"/>
      <c r="P47" s="6"/>
      <c r="Q47" s="49"/>
      <c r="R47" s="3"/>
    </row>
    <row r="48" spans="1:18" s="4" customFormat="1" ht="10.5" customHeight="1" x14ac:dyDescent="0.2">
      <c r="A48" s="54"/>
      <c r="B48" s="48"/>
      <c r="C48" s="3"/>
      <c r="D48" s="2"/>
      <c r="E48" s="2"/>
      <c r="F48" s="6"/>
      <c r="G48" s="6"/>
      <c r="H48" s="6"/>
      <c r="J48" s="6"/>
      <c r="K48" s="6"/>
      <c r="L48" s="6"/>
      <c r="M48" s="6"/>
      <c r="N48" s="6"/>
      <c r="O48" s="6"/>
      <c r="P48" s="6"/>
      <c r="Q48" s="49"/>
      <c r="R48" s="3"/>
    </row>
    <row r="49" spans="1:18" s="4" customFormat="1" ht="10.5" customHeight="1" x14ac:dyDescent="0.2">
      <c r="A49" s="54"/>
      <c r="B49" s="48"/>
      <c r="C49" s="3"/>
      <c r="D49" s="2"/>
      <c r="E49" s="2"/>
      <c r="F49" s="2"/>
      <c r="G49" s="2"/>
      <c r="H49" s="7"/>
      <c r="J49" s="7"/>
      <c r="K49" s="7"/>
      <c r="L49" s="2"/>
      <c r="M49" s="2"/>
      <c r="N49" s="2"/>
      <c r="O49" s="2"/>
      <c r="P49" s="6"/>
      <c r="Q49" s="49"/>
      <c r="R49" s="3"/>
    </row>
    <row r="50" spans="1:18" s="4" customFormat="1" ht="10.5" customHeight="1" x14ac:dyDescent="0.2">
      <c r="A50" s="54"/>
      <c r="B50" s="48"/>
      <c r="C50" s="3"/>
      <c r="D50" s="2"/>
      <c r="E50" s="2"/>
      <c r="F50" s="6"/>
      <c r="G50" s="6"/>
      <c r="H50" s="6"/>
      <c r="J50" s="6"/>
      <c r="K50" s="6"/>
      <c r="L50" s="6"/>
      <c r="M50" s="6"/>
      <c r="N50" s="6"/>
      <c r="O50" s="6"/>
      <c r="P50" s="6"/>
      <c r="Q50" s="49"/>
      <c r="R50" s="3"/>
    </row>
    <row r="51" spans="1:18" s="4" customFormat="1" ht="10.5" customHeight="1" x14ac:dyDescent="0.2">
      <c r="A51" s="54"/>
      <c r="B51" s="48"/>
      <c r="C51" s="3"/>
      <c r="D51" s="2"/>
      <c r="E51" s="2"/>
      <c r="F51" s="6"/>
      <c r="G51" s="6"/>
      <c r="H51" s="6"/>
      <c r="J51" s="6"/>
      <c r="K51" s="6"/>
      <c r="L51" s="6"/>
      <c r="M51" s="6"/>
      <c r="N51" s="6"/>
      <c r="O51" s="6"/>
      <c r="P51" s="6"/>
      <c r="Q51" s="49"/>
      <c r="R51" s="3"/>
    </row>
    <row r="52" spans="1:18" s="4" customFormat="1" ht="12" customHeight="1" x14ac:dyDescent="0.2">
      <c r="A52" s="54"/>
      <c r="B52" s="48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9"/>
      <c r="R52" s="3"/>
    </row>
    <row r="53" spans="1:18" s="4" customFormat="1" ht="10.5" customHeight="1" x14ac:dyDescent="0.2">
      <c r="B53" s="2"/>
      <c r="C53" s="3"/>
      <c r="D53" s="2"/>
      <c r="E53" s="2"/>
      <c r="F53" s="6"/>
      <c r="G53" s="6"/>
      <c r="H53" s="6"/>
      <c r="J53" s="6"/>
      <c r="K53" s="6"/>
      <c r="L53" s="6"/>
      <c r="M53" s="6"/>
      <c r="N53" s="6"/>
      <c r="O53" s="6"/>
      <c r="P53" s="6"/>
      <c r="Q53" s="49"/>
      <c r="R53" s="3"/>
    </row>
    <row r="54" spans="1:18" s="4" customFormat="1" ht="10.5" customHeight="1" x14ac:dyDescent="0.2">
      <c r="B54" s="2"/>
      <c r="C54" s="3"/>
      <c r="D54" s="2"/>
      <c r="E54" s="2"/>
      <c r="F54" s="2"/>
      <c r="G54" s="2"/>
      <c r="H54" s="7"/>
      <c r="J54" s="7"/>
      <c r="K54" s="7"/>
      <c r="L54" s="2"/>
      <c r="M54" s="2"/>
      <c r="N54" s="2"/>
      <c r="O54" s="2"/>
      <c r="P54" s="6"/>
      <c r="Q54" s="49"/>
      <c r="R54" s="3"/>
    </row>
    <row r="55" spans="1:18" s="4" customFormat="1" ht="10.5" customHeight="1" x14ac:dyDescent="0.2">
      <c r="B55" s="2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49"/>
      <c r="R55" s="3"/>
    </row>
    <row r="56" spans="1:18" s="4" customFormat="1" ht="10.5" customHeight="1" x14ac:dyDescent="0.2">
      <c r="B56" s="2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49"/>
      <c r="R56" s="3"/>
    </row>
    <row r="57" spans="1:18" s="4" customFormat="1" ht="10.5" customHeight="1" x14ac:dyDescent="0.2">
      <c r="B57" s="2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9"/>
      <c r="R57" s="3"/>
    </row>
    <row r="58" spans="1:18" s="4" customFormat="1" ht="10.5" customHeight="1" x14ac:dyDescent="0.2">
      <c r="B58" s="2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49"/>
      <c r="R58" s="3"/>
    </row>
    <row r="59" spans="1:18" s="4" customFormat="1" ht="10.5" customHeight="1" x14ac:dyDescent="0.2">
      <c r="B59" s="2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49"/>
      <c r="R59" s="3"/>
    </row>
    <row r="60" spans="1:18" s="4" customFormat="1" ht="10.5" customHeight="1" x14ac:dyDescent="0.2">
      <c r="B60" s="2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49"/>
      <c r="R60" s="3"/>
    </row>
    <row r="61" spans="1:18" s="4" customFormat="1" ht="10.5" customHeight="1" x14ac:dyDescent="0.2">
      <c r="B61" s="2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49"/>
      <c r="R61" s="3"/>
    </row>
    <row r="62" spans="1:18" s="4" customFormat="1" ht="10.5" customHeight="1" x14ac:dyDescent="0.2">
      <c r="B62" s="2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49"/>
      <c r="R62" s="3"/>
    </row>
    <row r="63" spans="1:18" s="4" customFormat="1" ht="10.5" customHeight="1" x14ac:dyDescent="0.2">
      <c r="B63" s="2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9"/>
      <c r="R63" s="3"/>
    </row>
    <row r="64" spans="1:18" s="4" customFormat="1" ht="10.5" customHeight="1" x14ac:dyDescent="0.2">
      <c r="B64" s="2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9"/>
      <c r="R64" s="3"/>
    </row>
    <row r="65" spans="2:18" s="4" customFormat="1" ht="10.5" customHeight="1" x14ac:dyDescent="0.2">
      <c r="B65" s="2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9"/>
      <c r="R65" s="3"/>
    </row>
    <row r="66" spans="2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9"/>
      <c r="R66" s="3"/>
    </row>
    <row r="67" spans="2:18" s="4" customFormat="1" ht="10.5" customHeight="1" x14ac:dyDescent="0.2">
      <c r="B67" s="2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49"/>
      <c r="R67" s="3"/>
    </row>
    <row r="68" spans="2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9"/>
      <c r="R68" s="3"/>
    </row>
    <row r="69" spans="2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9"/>
      <c r="R69" s="3"/>
    </row>
    <row r="70" spans="2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9"/>
      <c r="R70" s="3"/>
    </row>
    <row r="71" spans="2:18" s="4" customFormat="1" ht="10.5" customHeight="1" x14ac:dyDescent="0.2">
      <c r="B71" s="2"/>
      <c r="C71" s="3"/>
      <c r="D71" s="57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9"/>
      <c r="R71" s="3"/>
    </row>
    <row r="72" spans="2:18" s="4" customFormat="1" ht="10.5" customHeight="1" x14ac:dyDescent="0.2">
      <c r="B72" s="2"/>
      <c r="C72" s="3"/>
      <c r="D72" s="57"/>
      <c r="E72" s="2"/>
      <c r="F72" s="58"/>
      <c r="G72" s="58"/>
      <c r="H72" s="58"/>
      <c r="J72" s="58"/>
      <c r="K72" s="58"/>
      <c r="L72" s="58"/>
      <c r="M72" s="58"/>
      <c r="N72" s="58"/>
      <c r="O72" s="58"/>
      <c r="P72" s="6"/>
      <c r="Q72" s="58"/>
      <c r="R72" s="3"/>
    </row>
    <row r="73" spans="2:18" s="4" customFormat="1" ht="10.5" customHeight="1" x14ac:dyDescent="0.2">
      <c r="B73" s="2"/>
      <c r="C73" s="3"/>
      <c r="D73" s="2"/>
      <c r="E73" s="57"/>
      <c r="F73" s="41"/>
      <c r="G73" s="41"/>
      <c r="H73" s="41"/>
      <c r="J73" s="41"/>
      <c r="K73" s="41"/>
      <c r="L73" s="41"/>
      <c r="M73" s="41"/>
      <c r="N73" s="41"/>
      <c r="O73" s="41"/>
      <c r="P73" s="6"/>
      <c r="Q73" s="53"/>
      <c r="R73" s="3"/>
    </row>
    <row r="74" spans="2:18" s="4" customFormat="1" ht="10.5" customHeight="1" x14ac:dyDescent="0.2">
      <c r="B74" s="2"/>
      <c r="C74" s="3"/>
      <c r="D74" s="2"/>
      <c r="E74" s="2"/>
      <c r="F74" s="41"/>
      <c r="G74" s="41"/>
      <c r="H74" s="41"/>
      <c r="J74" s="41"/>
      <c r="K74" s="41"/>
      <c r="L74" s="41"/>
      <c r="M74" s="41"/>
      <c r="N74" s="41"/>
      <c r="O74" s="41"/>
      <c r="P74" s="6"/>
      <c r="Q74" s="3"/>
      <c r="R74" s="3"/>
    </row>
    <row r="75" spans="2:18" s="4" customFormat="1" ht="10.5" customHeight="1" x14ac:dyDescent="0.2">
      <c r="B75" s="2"/>
      <c r="C75" s="3"/>
      <c r="D75" s="2"/>
      <c r="E75" s="2"/>
      <c r="F75" s="42"/>
      <c r="G75" s="6"/>
      <c r="H75" s="7"/>
      <c r="J75" s="7"/>
      <c r="K75" s="7"/>
      <c r="L75" s="2"/>
      <c r="M75" s="2"/>
      <c r="N75" s="6"/>
      <c r="O75" s="6"/>
      <c r="P75" s="6"/>
      <c r="Q75" s="3"/>
      <c r="R75" s="3"/>
    </row>
    <row r="76" spans="2:18" s="4" customFormat="1" ht="10.5" customHeight="1" x14ac:dyDescent="0.2">
      <c r="B76" s="2"/>
      <c r="C76" s="3"/>
      <c r="D76" s="2"/>
      <c r="E76" s="3"/>
      <c r="F76" s="3"/>
      <c r="G76" s="3"/>
      <c r="H76" s="3"/>
      <c r="J76" s="3"/>
      <c r="K76" s="3"/>
      <c r="L76" s="3"/>
      <c r="M76" s="3"/>
      <c r="N76" s="3"/>
      <c r="O76" s="3"/>
      <c r="P76" s="6"/>
      <c r="Q76" s="3"/>
      <c r="R76" s="3"/>
    </row>
    <row r="77" spans="2:18" s="4" customFormat="1" ht="10.5" customHeight="1" x14ac:dyDescent="0.2">
      <c r="B77" s="2"/>
      <c r="C77" s="3"/>
      <c r="D77" s="2"/>
      <c r="E77" s="3"/>
      <c r="F77" s="6"/>
      <c r="G77" s="6"/>
      <c r="H77" s="6"/>
      <c r="J77" s="6"/>
      <c r="K77" s="6"/>
      <c r="L77" s="6"/>
      <c r="M77" s="6"/>
      <c r="N77" s="6"/>
      <c r="O77" s="6"/>
      <c r="P77" s="6"/>
      <c r="Q77" s="43"/>
      <c r="R77" s="3"/>
    </row>
    <row r="78" spans="2:18" s="4" customFormat="1" ht="11.25" x14ac:dyDescent="0.2">
      <c r="B78" s="2"/>
      <c r="C78" s="3"/>
      <c r="D78" s="2"/>
      <c r="E78" s="3"/>
      <c r="F78" s="6"/>
      <c r="G78" s="6"/>
      <c r="H78" s="6"/>
      <c r="J78" s="6"/>
      <c r="K78" s="41"/>
      <c r="L78" s="5"/>
      <c r="M78" s="5"/>
      <c r="N78" s="5"/>
      <c r="O78" s="5"/>
      <c r="P78" s="6"/>
      <c r="Q78" s="43"/>
      <c r="R78" s="3"/>
    </row>
    <row r="79" spans="2:18" s="4" customFormat="1" ht="11.25" x14ac:dyDescent="0.2">
      <c r="B79" s="2"/>
      <c r="C79" s="3"/>
      <c r="D79" s="2"/>
      <c r="E79" s="3"/>
      <c r="F79" s="6"/>
      <c r="G79" s="6"/>
      <c r="H79" s="6"/>
      <c r="J79" s="6"/>
      <c r="K79" s="6"/>
      <c r="L79" s="6"/>
      <c r="M79" s="6"/>
      <c r="N79" s="6"/>
      <c r="O79" s="6"/>
      <c r="P79" s="6"/>
      <c r="Q79" s="3"/>
      <c r="R79" s="3"/>
    </row>
    <row r="80" spans="2:18" s="4" customFormat="1" ht="12" x14ac:dyDescent="0.2">
      <c r="B80" s="2"/>
      <c r="C80" s="3"/>
      <c r="D80" s="2"/>
      <c r="E80" s="3"/>
      <c r="F80" s="59"/>
      <c r="G80" s="2"/>
      <c r="H80" s="2"/>
      <c r="K80" s="2"/>
      <c r="L80" s="2"/>
      <c r="M80" s="2"/>
      <c r="N80" s="2"/>
      <c r="O80" s="2"/>
      <c r="P80" s="6"/>
      <c r="Q80" s="7"/>
      <c r="R80" s="3"/>
    </row>
    <row r="81" spans="2:18" s="4" customFormat="1" ht="12" x14ac:dyDescent="0.2">
      <c r="B81" s="2"/>
      <c r="C81" s="3"/>
      <c r="D81" s="2"/>
      <c r="E81" s="3"/>
      <c r="F81" s="59"/>
      <c r="G81" s="6"/>
      <c r="H81" s="2"/>
      <c r="K81" s="6"/>
      <c r="L81" s="2"/>
      <c r="M81" s="2"/>
      <c r="N81" s="6"/>
      <c r="O81" s="2"/>
      <c r="P81" s="2"/>
      <c r="Q81" s="7"/>
      <c r="R81" s="3"/>
    </row>
    <row r="82" spans="2:18" s="4" customFormat="1" ht="11.25" x14ac:dyDescent="0.2">
      <c r="B82" s="2"/>
      <c r="C82" s="3"/>
      <c r="D82" s="2"/>
      <c r="E82" s="3"/>
      <c r="F82" s="60"/>
      <c r="G82" s="60"/>
      <c r="H82" s="2"/>
      <c r="I82" s="2"/>
      <c r="M82" s="7"/>
      <c r="N82" s="7"/>
      <c r="O82" s="7"/>
      <c r="P82" s="7"/>
      <c r="Q82" s="7"/>
      <c r="R82" s="3"/>
    </row>
    <row r="83" spans="2:18" s="4" customFormat="1" ht="11.25" x14ac:dyDescent="0.2">
      <c r="B83" s="2"/>
      <c r="C83" s="3"/>
      <c r="D83" s="2"/>
      <c r="E83" s="3"/>
      <c r="F83" s="2"/>
      <c r="G83" s="6"/>
      <c r="H83" s="2"/>
      <c r="I83" s="2"/>
      <c r="J83" s="6"/>
      <c r="K83" s="2"/>
      <c r="L83" s="7"/>
      <c r="M83" s="7"/>
      <c r="N83" s="7"/>
      <c r="O83" s="7"/>
      <c r="P83" s="7"/>
      <c r="Q83" s="7"/>
      <c r="R83" s="3"/>
    </row>
    <row r="84" spans="2:18" x14ac:dyDescent="0.2">
      <c r="F84" s="63"/>
      <c r="G84" s="63"/>
      <c r="H84" s="64"/>
      <c r="J84" s="63"/>
    </row>
    <row r="85" spans="2:18" x14ac:dyDescent="0.2">
      <c r="F85" s="63"/>
      <c r="G85" s="63"/>
      <c r="H85" s="63"/>
      <c r="I85" s="67"/>
      <c r="J85" s="63"/>
      <c r="N85" s="68"/>
    </row>
    <row r="86" spans="2:18" x14ac:dyDescent="0.2">
      <c r="F86" s="6"/>
      <c r="G86" s="63"/>
      <c r="H86" s="63"/>
      <c r="J86" s="63"/>
      <c r="N86" s="68"/>
    </row>
    <row r="87" spans="2:18" x14ac:dyDescent="0.2">
      <c r="F87" s="63"/>
      <c r="G87" s="63"/>
      <c r="H87" s="63"/>
      <c r="J87" s="63"/>
      <c r="N87" s="69"/>
    </row>
    <row r="88" spans="2:18" x14ac:dyDescent="0.2">
      <c r="F88" s="63"/>
      <c r="G88" s="63"/>
      <c r="H88" s="63"/>
      <c r="J88" s="63"/>
    </row>
    <row r="89" spans="2:18" x14ac:dyDescent="0.2">
      <c r="F89" s="63"/>
      <c r="G89" s="63"/>
      <c r="H89" s="63"/>
      <c r="J89" s="63"/>
    </row>
    <row r="90" spans="2:18" x14ac:dyDescent="0.2">
      <c r="F90" s="63"/>
      <c r="G90" s="63"/>
      <c r="H90" s="63"/>
      <c r="J90" s="63"/>
    </row>
    <row r="91" spans="2:18" x14ac:dyDescent="0.2">
      <c r="F91" s="63"/>
      <c r="G91" s="63"/>
      <c r="H91" s="63"/>
      <c r="J91" s="63"/>
    </row>
    <row r="92" spans="2:18" x14ac:dyDescent="0.2">
      <c r="F92" s="63"/>
      <c r="G92" s="63"/>
      <c r="H92" s="63"/>
      <c r="J92" s="63"/>
    </row>
    <row r="93" spans="2:18" x14ac:dyDescent="0.2">
      <c r="F93" s="63"/>
      <c r="G93" s="63"/>
      <c r="H93" s="63"/>
      <c r="J93" s="63"/>
    </row>
    <row r="94" spans="2:18" x14ac:dyDescent="0.2">
      <c r="F94" s="63"/>
      <c r="G94" s="63"/>
      <c r="H94" s="63"/>
      <c r="J94" s="63"/>
    </row>
  </sheetData>
  <autoFilter ref="A4:R74" xr:uid="{00000000-0001-0000-0000-000000000000}"/>
  <sortState xmlns:xlrd2="http://schemas.microsoft.com/office/spreadsheetml/2017/richdata2" ref="G34:G50">
    <sortCondition ref="G32"/>
  </sortState>
  <mergeCells count="5">
    <mergeCell ref="A15:F15"/>
    <mergeCell ref="A16:F16"/>
    <mergeCell ref="A17:F17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2024-08-08T11:35:51Z</dcterms:modified>
</cp:coreProperties>
</file>