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32_01.03.2017\4_iesniegšanai_MK\Pielikumi\"/>
    </mc:Choice>
  </mc:AlternateContent>
  <bookViews>
    <workbookView xWindow="0" yWindow="0" windowWidth="20580" windowHeight="11640" tabRatio="734"/>
  </bookViews>
  <sheets>
    <sheet name="DPP" sheetId="23" r:id="rId1"/>
  </sheets>
  <definedNames>
    <definedName name="_xlnm._FilterDatabase" localSheetId="0" hidden="1">DPP!$B$7:$AI$36</definedName>
    <definedName name="_xlnm.Print_Area" localSheetId="0">DPP!$B$1:$AI$54</definedName>
    <definedName name="_xlnm.Print_Titles" localSheetId="0">DPP!$4:$6</definedName>
  </definedNames>
  <calcPr calcId="152511"/>
</workbook>
</file>

<file path=xl/calcChain.xml><?xml version="1.0" encoding="utf-8"?>
<calcChain xmlns="http://schemas.openxmlformats.org/spreadsheetml/2006/main">
  <c r="G24" i="23" l="1"/>
  <c r="G15" i="23"/>
  <c r="G12" i="23"/>
  <c r="H15" i="23"/>
  <c r="H24" i="23"/>
  <c r="H27" i="23" l="1"/>
  <c r="H22" i="23" l="1"/>
  <c r="H20" i="23" l="1"/>
  <c r="H21" i="23"/>
  <c r="N27" i="23" l="1"/>
  <c r="G27" i="23" l="1"/>
  <c r="N23" i="23"/>
  <c r="H23" i="23"/>
  <c r="H11" i="23" s="1"/>
  <c r="R27" i="23" l="1"/>
  <c r="T27" i="23"/>
  <c r="M27" i="23"/>
  <c r="P27" i="23"/>
  <c r="G23" i="23"/>
  <c r="R23" i="23" s="1"/>
  <c r="N44" i="23"/>
  <c r="H44" i="23"/>
  <c r="N43" i="23"/>
  <c r="H43" i="23"/>
  <c r="N42" i="23"/>
  <c r="H42" i="23"/>
  <c r="N41" i="23"/>
  <c r="H41" i="23"/>
  <c r="H40" i="23" l="1"/>
  <c r="M23" i="23"/>
  <c r="G11" i="23"/>
  <c r="G44" i="23"/>
  <c r="R44" i="23" s="1"/>
  <c r="T23" i="23"/>
  <c r="P23" i="23"/>
  <c r="G42" i="23"/>
  <c r="P42" i="23" s="1"/>
  <c r="G41" i="23"/>
  <c r="M41" i="23" s="1"/>
  <c r="G43" i="23"/>
  <c r="T43" i="23" s="1"/>
  <c r="N30" i="23"/>
  <c r="T44" i="23" l="1"/>
  <c r="T41" i="23"/>
  <c r="P44" i="23"/>
  <c r="R41" i="23"/>
  <c r="R42" i="23"/>
  <c r="M44" i="23"/>
  <c r="M42" i="23"/>
  <c r="T42" i="23"/>
  <c r="P41" i="23"/>
  <c r="P43" i="23"/>
  <c r="R43" i="23"/>
  <c r="G40" i="23"/>
  <c r="M43" i="23"/>
  <c r="H37" i="23"/>
  <c r="N37" i="23" l="1"/>
  <c r="G37" i="23" s="1"/>
  <c r="M37" i="23" s="1"/>
  <c r="P37" i="23" l="1"/>
  <c r="R37" i="23"/>
  <c r="T37" i="23"/>
  <c r="H28" i="23"/>
  <c r="N28" i="23"/>
  <c r="G28" i="23" l="1"/>
  <c r="R28" i="23" s="1"/>
  <c r="T28" i="23" l="1"/>
  <c r="M28" i="23"/>
  <c r="P28" i="23"/>
  <c r="H30" i="23"/>
  <c r="G30" i="23" l="1"/>
  <c r="M30" i="23" s="1"/>
  <c r="N13" i="23"/>
  <c r="H13" i="23"/>
  <c r="T30" i="23" l="1"/>
  <c r="P30" i="23"/>
  <c r="R30" i="23"/>
  <c r="G13" i="23"/>
  <c r="T13" i="23" l="1"/>
  <c r="P13" i="23"/>
  <c r="R13" i="23"/>
  <c r="M13" i="23"/>
  <c r="N33" i="23" l="1"/>
  <c r="G33" i="23" s="1"/>
  <c r="N32" i="23" l="1"/>
  <c r="H32" i="23"/>
  <c r="H31" i="23" s="1"/>
  <c r="G32" i="23" l="1"/>
  <c r="M32" i="23" s="1"/>
  <c r="T32" i="23" l="1"/>
  <c r="P32" i="23"/>
  <c r="R32" i="23"/>
  <c r="N26" i="23" l="1"/>
  <c r="N29" i="23" l="1"/>
  <c r="T29" i="23" l="1"/>
  <c r="P29" i="23" l="1"/>
  <c r="M29" i="23"/>
  <c r="R29" i="23"/>
  <c r="N36" i="23" l="1"/>
  <c r="H36" i="23"/>
  <c r="H35" i="23" s="1"/>
  <c r="N14" i="23"/>
  <c r="H14" i="23"/>
  <c r="H12" i="23" l="1"/>
  <c r="G14" i="23"/>
  <c r="G36" i="23"/>
  <c r="G35" i="23" s="1"/>
  <c r="P36" i="23" l="1"/>
  <c r="P14" i="23"/>
  <c r="M14" i="23"/>
  <c r="R14" i="23"/>
  <c r="T14" i="23"/>
  <c r="R36" i="23"/>
  <c r="T36" i="23"/>
  <c r="M36" i="23"/>
  <c r="H26" i="23" l="1"/>
  <c r="G26" i="23" l="1"/>
  <c r="P26" i="23" l="1"/>
  <c r="M26" i="23"/>
  <c r="T26" i="23"/>
  <c r="R26" i="23"/>
  <c r="T33" i="23" l="1"/>
  <c r="R33" i="23"/>
  <c r="P33" i="23"/>
  <c r="M33" i="23"/>
  <c r="N17" i="23" l="1"/>
  <c r="H17" i="23"/>
  <c r="G31" i="23" l="1"/>
  <c r="G17" i="23" l="1"/>
  <c r="N22" i="23"/>
  <c r="N19" i="23"/>
  <c r="H19" i="23"/>
  <c r="N21" i="23"/>
  <c r="N20" i="23"/>
  <c r="N39" i="23"/>
  <c r="H39" i="23"/>
  <c r="H38" i="23" s="1"/>
  <c r="N25" i="23"/>
  <c r="H25" i="23"/>
  <c r="N16" i="23"/>
  <c r="H16" i="23"/>
  <c r="N18" i="23"/>
  <c r="H18" i="23"/>
  <c r="H8" i="23" l="1"/>
  <c r="H10" i="23"/>
  <c r="H9" i="23"/>
  <c r="T17" i="23"/>
  <c r="G22" i="23"/>
  <c r="G21" i="23"/>
  <c r="T21" i="23" s="1"/>
  <c r="G39" i="23"/>
  <c r="G38" i="23" s="1"/>
  <c r="G19" i="23"/>
  <c r="P19" i="23" s="1"/>
  <c r="G25" i="23"/>
  <c r="M17" i="23"/>
  <c r="G18" i="23"/>
  <c r="P18" i="23" s="1"/>
  <c r="G16" i="23"/>
  <c r="G20" i="23"/>
  <c r="P17" i="23"/>
  <c r="R17" i="23"/>
  <c r="G10" i="23" l="1"/>
  <c r="G9" i="23"/>
  <c r="M22" i="23"/>
  <c r="T16" i="23"/>
  <c r="R39" i="23"/>
  <c r="T25" i="23"/>
  <c r="T22" i="23"/>
  <c r="R22" i="23"/>
  <c r="P22" i="23"/>
  <c r="T19" i="23"/>
  <c r="T39" i="23"/>
  <c r="M19" i="23"/>
  <c r="M39" i="23"/>
  <c r="R19" i="23"/>
  <c r="P39" i="23"/>
  <c r="P25" i="23"/>
  <c r="T18" i="23"/>
  <c r="M25" i="23"/>
  <c r="R25" i="23"/>
  <c r="P21" i="23"/>
  <c r="M18" i="23"/>
  <c r="R18" i="23"/>
  <c r="R21" i="23"/>
  <c r="P16" i="23"/>
  <c r="R16" i="23"/>
  <c r="M16" i="23"/>
  <c r="M21" i="23"/>
  <c r="T20" i="23"/>
  <c r="R20" i="23"/>
  <c r="P20" i="23"/>
  <c r="M20" i="23"/>
  <c r="G8" i="23" l="1"/>
</calcChain>
</file>

<file path=xl/sharedStrings.xml><?xml version="1.0" encoding="utf-8"?>
<sst xmlns="http://schemas.openxmlformats.org/spreadsheetml/2006/main" count="408" uniqueCount="190">
  <si>
    <t>KF</t>
  </si>
  <si>
    <t>ERAF</t>
  </si>
  <si>
    <t>ESF</t>
  </si>
  <si>
    <t>IPIA</t>
  </si>
  <si>
    <t>EM</t>
  </si>
  <si>
    <t>VARAM</t>
  </si>
  <si>
    <t>FM</t>
  </si>
  <si>
    <t>SM</t>
  </si>
  <si>
    <t>IZM</t>
  </si>
  <si>
    <t>LM</t>
  </si>
  <si>
    <t>VM</t>
  </si>
  <si>
    <t>8.2.1.</t>
  </si>
  <si>
    <t>4.3.1.</t>
  </si>
  <si>
    <t>N/A</t>
  </si>
  <si>
    <t>8.2.2.</t>
  </si>
  <si>
    <t>9.2.5.</t>
  </si>
  <si>
    <t>8.2.3.</t>
  </si>
  <si>
    <t>Nodrošināt labāku pārvaldību augstākās izglītības institūcijās</t>
  </si>
  <si>
    <t>Uzlabot pieejamību ārstniecības un ārstniecības atbalsta personām, kas sniedz pakalpojumus prioritārajās veselības jomās iedzīvotājiem, kas dzīvo ārpus Rīgas</t>
  </si>
  <si>
    <t>12.1.1.</t>
  </si>
  <si>
    <t>11.1.1.</t>
  </si>
  <si>
    <t>10.1.2.</t>
  </si>
  <si>
    <t>10.1.1.</t>
  </si>
  <si>
    <t>III cet 2018</t>
  </si>
  <si>
    <t>II cet 2018</t>
  </si>
  <si>
    <t>IV cet 2018</t>
  </si>
  <si>
    <t>I cet 2017</t>
  </si>
  <si>
    <t>6.1.3.2.</t>
  </si>
  <si>
    <t>Multimodāla transporta mezgla izbūve Torņakalna apkaimē</t>
  </si>
  <si>
    <t>APIA</t>
  </si>
  <si>
    <t>1.1.1.3.</t>
  </si>
  <si>
    <t>Inovāciju granti studentiem</t>
  </si>
  <si>
    <t>1.1.1.5.</t>
  </si>
  <si>
    <t>3.1.1.3.</t>
  </si>
  <si>
    <t>Pasākumi biotopu un sugu aizsardzības atjaunošanai un antropogēnas slodzes mazināšanai</t>
  </si>
  <si>
    <t>7.2.1.3.</t>
  </si>
  <si>
    <t>Atbalsts starptautiskās sadarbības projektiem pētniecībā un inovācijās</t>
  </si>
  <si>
    <t>Biznesa enģeļu ko-investīciju fonds</t>
  </si>
  <si>
    <t>8.3.6.2.</t>
  </si>
  <si>
    <t>8.3.1.2.</t>
  </si>
  <si>
    <t>SAM/Pasākuma nosaukums/atlases 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</si>
  <si>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</si>
  <si>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</si>
  <si>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</si>
  <si>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(2.kārta)</t>
  </si>
  <si>
    <t>Izglītības kvalitātes monitoringa sistēmas ieviešana</t>
  </si>
  <si>
    <t>Nav pienācis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</si>
  <si>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</si>
  <si>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</si>
  <si>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</si>
  <si>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</si>
  <si>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</si>
  <si>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</si>
  <si>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</si>
  <si>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</si>
  <si>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</si>
  <si>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</si>
  <si>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</si>
  <si>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</si>
  <si>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</si>
  <si>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</si>
  <si>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2016 februāris</t>
  </si>
  <si>
    <t>2016 aprīlis</t>
  </si>
  <si>
    <t>2016 marts</t>
  </si>
  <si>
    <t xml:space="preserve">Plānotais atlases uzsākšanas datums (sludinājums vai uzaicinājumu nosūtīšana) </t>
  </si>
  <si>
    <t>01.01.2016.</t>
  </si>
  <si>
    <t>MKN spēkā stāšanās</t>
  </si>
  <si>
    <t>Līguma/vienošanās noslēgšana</t>
  </si>
  <si>
    <t>2016 maijs</t>
  </si>
  <si>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</si>
  <si>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</si>
  <si>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</si>
  <si>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</si>
  <si>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</si>
  <si>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</si>
  <si>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[2] ERAF - Eiropas Reģionālās attīstības fonds; ESF - Eiropas Sociālais fonds; KF - Kohēzijas fonds; JNI - ES budžeta speciālais piešķīrums jauniešu nodarbinātības iniciatīvas finansēšanai</t>
  </si>
  <si>
    <t>[1] IPIA - ierobežota projektu iesniegumu atlase, APIA - atklāta projektu iesniegumu atlase</t>
  </si>
  <si>
    <r>
      <t xml:space="preserve">4 </t>
    </r>
    <r>
      <rPr>
        <vertAlign val="superscript"/>
        <sz val="10"/>
        <rFont val="Calibri"/>
        <family val="2"/>
        <charset val="186"/>
        <scheme val="minor"/>
      </rPr>
      <t>[6]</t>
    </r>
  </si>
  <si>
    <t>Finanšu ministre</t>
  </si>
  <si>
    <t>D.Reizniece-Ozola</t>
  </si>
  <si>
    <t>5.2.1.3.</t>
  </si>
  <si>
    <t>Atkritumu reģenerācijas veicināšana</t>
  </si>
  <si>
    <t>2017.gada III cet.</t>
  </si>
  <si>
    <t>Atbalsts jaunu produktu un tehnoloģiju izstrādei kompetences centru ietvaros (3.kārta)</t>
  </si>
  <si>
    <t>2017 marts</t>
  </si>
  <si>
    <r>
      <t xml:space="preserve">Kritēriju apstiprināšana UK
</t>
    </r>
    <r>
      <rPr>
        <i/>
        <sz val="10"/>
        <rFont val="Calibri"/>
        <family val="2"/>
        <charset val="186"/>
        <scheme val="minor"/>
      </rPr>
      <t>(Apstiprināšanas datums)</t>
    </r>
  </si>
  <si>
    <t>Grupēšana</t>
  </si>
  <si>
    <t>x</t>
  </si>
  <si>
    <t>EUR
Indikatīvais finansējums kopā</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</si>
  <si>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</si>
  <si>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EUR
JNI</t>
  </si>
  <si>
    <t>Ir izpildīts
22.06.2016</t>
  </si>
  <si>
    <t>Ir izpildīts
25.08.2016</t>
  </si>
  <si>
    <r>
      <t xml:space="preserve">Sākotnēji plānotā atlases uzsākšana </t>
    </r>
    <r>
      <rPr>
        <i/>
        <sz val="10"/>
        <color rgb="FFFF0000"/>
        <rFont val="Calibri"/>
        <family val="2"/>
        <charset val="186"/>
        <scheme val="minor"/>
      </rPr>
      <t xml:space="preserve">(Konkrēts datums/mēneši no MKN apstiprināšanas) </t>
    </r>
  </si>
  <si>
    <t>Ir izpildīts
29.09.2016</t>
  </si>
  <si>
    <t>Ir izpildīts
09.11.2016</t>
  </si>
  <si>
    <t>Izpildīts
17.11.2016.</t>
  </si>
  <si>
    <t>Atlases</t>
  </si>
  <si>
    <t>Faktiskais finasnējums, kas pieejams izsludinātājā atlasē</t>
  </si>
  <si>
    <t>SAM "atlikušais" finansējums</t>
  </si>
  <si>
    <t>16.1</t>
  </si>
  <si>
    <t>16.2=7-16.1</t>
  </si>
  <si>
    <t>16.3</t>
  </si>
  <si>
    <t>skat. ierakstu pie 3.1.1.4.pasākuma</t>
  </si>
  <si>
    <t>Skaidrojums, papildus informācija (tiem SAM/pasākumiem, kuriem ir "atlikušais" finansējums)</t>
  </si>
  <si>
    <t>VSS</t>
  </si>
  <si>
    <t>MK</t>
  </si>
  <si>
    <t>Plānotais/ aktualizētais</t>
  </si>
  <si>
    <t>Izpilde</t>
  </si>
  <si>
    <t>Sākotnēji plānotais</t>
  </si>
  <si>
    <t>2017.gads:</t>
  </si>
  <si>
    <t>2018.gads:</t>
  </si>
  <si>
    <t>Satiksmes ministrija</t>
  </si>
  <si>
    <t>Izglītības un zinātnes ministrija</t>
  </si>
  <si>
    <t>Ekonomikas ministrija</t>
  </si>
  <si>
    <t>Tehniskā palīdzība (Finanšu ministrija)</t>
  </si>
  <si>
    <t>Veselības ministrija</t>
  </si>
  <si>
    <t>Labklājības ministrija</t>
  </si>
  <si>
    <t>Vides aizsardzības un reģionālās attīstības ministrija</t>
  </si>
  <si>
    <r>
      <t xml:space="preserve">Fonds </t>
    </r>
    <r>
      <rPr>
        <b/>
        <vertAlign val="superscript"/>
        <sz val="10"/>
        <rFont val="Calibri"/>
        <family val="2"/>
        <charset val="186"/>
        <scheme val="minor"/>
      </rPr>
      <t>[2]</t>
    </r>
  </si>
  <si>
    <t>8.3.6.1.</t>
  </si>
  <si>
    <t>Dalība starptautiskos pētījumos (2.kārta)</t>
  </si>
  <si>
    <t>01.10.2016.</t>
  </si>
  <si>
    <t>Jauniešu garantijas pasākumu īstenošana pēc 2018.gada*</t>
  </si>
  <si>
    <t>*</t>
  </si>
  <si>
    <t>Ir izpildīts
22.12.2016</t>
  </si>
  <si>
    <t>01.01.2019.</t>
  </si>
  <si>
    <t>Vēsturiski piesārņoto vietu "Inčukalna sērskābā gudrona dīķi" sanācija</t>
  </si>
  <si>
    <t>2016 decembris</t>
  </si>
  <si>
    <t>Ir izpildīts 
09.11.2016</t>
  </si>
  <si>
    <t>2017 jūlijs</t>
  </si>
  <si>
    <t>31.05.2017. / 2</t>
  </si>
  <si>
    <t>Lai turpinātu Jauniešu garantijas īstenošanu, tiks virzīts priekšlikums izvērtēt iespēju pagarināt esošos projektus, 7.2.1.3. pasākuma pieejamo finansējumu novirzot 7.2.1.1. pasākuma īstenošanai.</t>
  </si>
  <si>
    <t>2019.gads:</t>
  </si>
  <si>
    <t>Kopā (2017., 2018.un 2019.gads):</t>
  </si>
  <si>
    <t>1.kārtā- MKN spēkā stāšanās;
2.kārtā-MKN spēkā stāšanās/vienošanās noslēgšana/.1..1.2016.
3.kārta-MKN spēkā stāšanās/vienošanās noslēgšana</t>
  </si>
  <si>
    <t>31.03.2017./ 2</t>
  </si>
  <si>
    <t>5.4.3.**</t>
  </si>
  <si>
    <t>**</t>
  </si>
  <si>
    <t>Salvis.Skladovs@fm.gov.lv</t>
  </si>
  <si>
    <t>Skladovs, 67095699</t>
  </si>
  <si>
    <t>6.2.1.1.</t>
  </si>
  <si>
    <t>Latvijas dzelzceļa tīkla elektrifikācija</t>
  </si>
  <si>
    <t xml:space="preserve"> 2016 augusts</t>
  </si>
  <si>
    <t>2016 septembris</t>
  </si>
  <si>
    <t>Ir izpildīts
10.11.2016</t>
  </si>
  <si>
    <t>2.pielikums</t>
  </si>
  <si>
    <t>Veicināt energoefektivitāti un vietējo AER izmantošanu centralizētajā siltumapgādē (1.kārta)</t>
  </si>
  <si>
    <t>4.2.1.2.</t>
  </si>
  <si>
    <t>9.3.2.</t>
  </si>
  <si>
    <t>20.02.2018.</t>
  </si>
  <si>
    <t>2019 IV cet.</t>
  </si>
  <si>
    <t xml:space="preserve">2019 IV cet. </t>
  </si>
  <si>
    <t>Veicināt energoefektivitāti un vietējo AER izmantošanu centralizētajā siltumapgādē (2.kārta)***</t>
  </si>
  <si>
    <t>Veicināt energoefektivitātes paaugstināšanu valsts ēkās (2.kārta)***</t>
  </si>
  <si>
    <t>Uzlabot kvalitatīvu veselības aprūpes pakalpojumu pieejamību, jo īpaši sociālās, teritoriālās atstumtības un nabadzības riskam pakļautajiem iedzīvotājiem,  attīstot veselības aprūpes infrastruktūru (3. - 4.kārta)***</t>
  </si>
  <si>
    <t>***</t>
  </si>
  <si>
    <t>5.6.3.**</t>
  </si>
  <si>
    <t>Izdalītas jaunas kārtas, ņemot vērā SAM regulējuma izstrādes gaitā panāktās vienošanās par ieviešanas mehānismu.</t>
  </si>
  <si>
    <t>Atbildīgā iestāde</t>
  </si>
  <si>
    <t>Ir izpildīts
31.01.2017</t>
  </si>
  <si>
    <t>2017 aprīlis</t>
  </si>
  <si>
    <t>2017 jūnijs</t>
  </si>
  <si>
    <t>2017 augusts</t>
  </si>
  <si>
    <t xml:space="preserve">2017 aprīlis </t>
  </si>
  <si>
    <t>2017 februāris</t>
  </si>
  <si>
    <t>Izpildīts
02.02.2017. (MK lieta)</t>
  </si>
  <si>
    <t>4.2.1.1.</t>
  </si>
  <si>
    <t>Veicināt energoefektivitātes paaugstināšanu dzīvojamās ēkās (ESKO)</t>
  </si>
  <si>
    <t>Samazināt studiju programmu fragmentāciju un stiprināt resursu koplietošanu (1., 2.kārta)</t>
  </si>
  <si>
    <t>Stiprināt augstākās izglītības institūciju akadēmisko personālu stratēģiskās specializācijas jomās (1.-3.kārta)</t>
  </si>
  <si>
    <t>Digitālo mācību un metodisko līdzekļu izstrāde (1., 2.kārta)</t>
  </si>
  <si>
    <t>1.2.1.1.****</t>
  </si>
  <si>
    <t>****</t>
  </si>
  <si>
    <t>Lai arī EM rosina svītrot 1.2.1.1. pasākuma 3. kārtu, finansējumu novirzot 4.kārtai (pētījumi),  precizējumi tiks veikti tikai pēc EM sniegta pamatota izvērtējumam par plānoto finansējuma novirzīšanu, kā arī par pārdalāmā finansējuma potenciālo pieprasījumu.</t>
  </si>
  <si>
    <t>Atbilstoši ierosinātajiem DP grozījumiem. 5.4.3.SAM īstenojams, ja būs pieejams rezerves finansējums. Iepriekš tika plānots kā 5.4.2.1.pasākums. Jāņem vērā, ka Vadības likums paredz visu SAM MKN izstrādāt līdz 2017.gada beigām un ņemot vērā izmaiņas ieviešanā, būs jāskaidro kavējumi VKanc.</t>
  </si>
  <si>
    <t>2017 janvāris</t>
  </si>
  <si>
    <t xml:space="preserve">2017 sepembris </t>
  </si>
  <si>
    <t>2017 septembris</t>
  </si>
  <si>
    <t xml:space="preserve"> 2017 augusts</t>
  </si>
  <si>
    <t xml:space="preserve">2017 septembris </t>
  </si>
  <si>
    <t>2017 oktobris</t>
  </si>
  <si>
    <t>2017 novembris</t>
  </si>
  <si>
    <t>2017 maijs</t>
  </si>
  <si>
    <t>2017 decembris</t>
  </si>
  <si>
    <t>2018 marts</t>
  </si>
  <si>
    <t xml:space="preserve">2017 maijs </t>
  </si>
  <si>
    <t>Ministru kabineta noteikumu apstiprināšanas laika grafiks 2017. - 2019.gados Kohēzijas politikas ES fondu 2014-2020.gada plānošanas perioda ietvaros, statuss līdz 02.02.2017.</t>
  </si>
  <si>
    <t xml:space="preserve"> 2017 marts</t>
  </si>
  <si>
    <t xml:space="preserve">2017maijs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</si>
</sst>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3"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i/>
      <sz val="9"/>
      <color rgb="FFFF0000"/>
      <name val="Calibri"/>
      <family val="2"/>
      <charset val="186"/>
      <scheme val="minor"/>
    </font>
    <font>
      <i/>
      <sz val="10"/>
      <color theme="1"/>
      <name val="Calibri"/>
      <family val="2"/>
      <charset val="186"/>
      <scheme val="minor"/>
    </font>
    <font>
      <b/>
      <vertAlign val="superscript"/>
      <sz val="10"/>
      <name val="Calibri"/>
      <family val="2"/>
      <charset val="186"/>
      <scheme val="minor"/>
    </font>
    <font>
      <vertAlign val="superscript"/>
      <sz val="10"/>
      <name val="Calibri"/>
      <family val="2"/>
      <charset val="186"/>
      <scheme val="minor"/>
    </font>
    <font>
      <sz val="24"/>
      <name val="Times New Roman"/>
      <family val="1"/>
      <charset val="186"/>
    </font>
    <font>
      <sz val="18"/>
      <color theme="1"/>
      <name val="Calibri"/>
      <family val="2"/>
      <charset val="186"/>
      <scheme val="minor"/>
    </font>
    <font>
      <sz val="18"/>
      <color theme="1"/>
      <name val="Times New Roman"/>
      <family val="2"/>
      <charset val="186"/>
    </font>
    <font>
      <b/>
      <sz val="10"/>
      <color theme="1"/>
      <name val="Calibri"/>
      <family val="2"/>
      <charset val="186"/>
      <scheme val="minor"/>
    </font>
    <font>
      <b/>
      <sz val="16"/>
      <color theme="1"/>
      <name val="Calibri"/>
      <family val="2"/>
      <charset val="186"/>
      <scheme val="minor"/>
    </font>
    <font>
      <b/>
      <sz val="12"/>
      <color theme="1"/>
      <name val="Calibri"/>
      <family val="2"/>
      <charset val="186"/>
      <scheme val="minor"/>
    </font>
    <font>
      <u/>
      <sz val="12"/>
      <color theme="10"/>
      <name val="Times New Roman"/>
      <family val="2"/>
      <charset val="186"/>
    </font>
    <font>
      <sz val="10"/>
      <name val="Calibri"/>
      <family val="2"/>
      <charset val="186"/>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59999389629810485"/>
        <bgColor rgb="FF000000"/>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6678">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1" fillId="0" borderId="0" applyNumberForma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70">
    <xf numFmtId="0" fontId="0" fillId="0" borderId="0" xfId="0"/>
    <xf numFmtId="0" fontId="0" fillId="0" borderId="0" xfId="0"/>
    <xf numFmtId="0" fontId="23" fillId="0" borderId="0" xfId="0" applyFont="1" applyAlignment="1">
      <alignment wrapText="1"/>
    </xf>
    <xf numFmtId="0" fontId="23" fillId="0" borderId="0" xfId="0" applyFont="1"/>
    <xf numFmtId="49" fontId="23" fillId="0" borderId="0" xfId="0" applyNumberFormat="1" applyFont="1"/>
    <xf numFmtId="0" fontId="22" fillId="0" borderId="0" xfId="0" applyFont="1"/>
    <xf numFmtId="49" fontId="23" fillId="0" borderId="6" xfId="0" applyNumberFormat="1" applyFont="1" applyBorder="1"/>
    <xf numFmtId="0" fontId="25" fillId="0" borderId="1" xfId="0" applyFont="1" applyFill="1" applyBorder="1" applyAlignment="1">
      <alignment horizontal="center" vertical="center" wrapText="1"/>
    </xf>
    <xf numFmtId="0" fontId="23" fillId="3" borderId="0" xfId="0" applyFont="1" applyFill="1"/>
    <xf numFmtId="49" fontId="22" fillId="0" borderId="1" xfId="5" applyNumberFormat="1" applyFont="1" applyFill="1" applyBorder="1" applyAlignment="1">
      <alignment horizontal="center" vertical="center"/>
    </xf>
    <xf numFmtId="14" fontId="22" fillId="8" borderId="1" xfId="16384"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23" fillId="0" borderId="0" xfId="0" applyNumberFormat="1" applyFont="1"/>
    <xf numFmtId="0" fontId="23" fillId="0" borderId="0" xfId="0" applyFont="1"/>
    <xf numFmtId="1" fontId="22"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5" fillId="0" borderId="1" xfId="0" applyFont="1" applyFill="1" applyBorder="1" applyAlignment="1">
      <alignment horizontal="center" vertical="center"/>
    </xf>
    <xf numFmtId="1" fontId="22" fillId="0" borderId="0" xfId="0" applyNumberFormat="1" applyFont="1"/>
    <xf numFmtId="0" fontId="22" fillId="0" borderId="0" xfId="0" applyNumberFormat="1"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14" fontId="22" fillId="9"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xf>
    <xf numFmtId="0" fontId="22" fillId="10" borderId="1" xfId="0" applyNumberFormat="1" applyFont="1" applyFill="1" applyBorder="1" applyAlignment="1">
      <alignment horizontal="center" vertical="center" wrapText="1"/>
    </xf>
    <xf numFmtId="0" fontId="22" fillId="1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25" fillId="7" borderId="5"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Border="1" applyAlignment="1">
      <alignment horizontal="left"/>
    </xf>
    <xf numFmtId="0" fontId="35" fillId="0" borderId="0" xfId="0" applyFont="1" applyFill="1" applyAlignment="1"/>
    <xf numFmtId="0" fontId="36" fillId="0" borderId="0" xfId="0" applyFont="1" applyBorder="1" applyAlignment="1">
      <alignment horizontal="left"/>
    </xf>
    <xf numFmtId="0" fontId="37" fillId="0" borderId="0" xfId="0" applyFont="1"/>
    <xf numFmtId="14" fontId="22" fillId="8"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14" fontId="23" fillId="8"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0" fontId="23" fillId="0" borderId="0" xfId="0" applyFont="1" applyAlignment="1">
      <alignment horizontal="center" vertical="center" wrapText="1"/>
    </xf>
    <xf numFmtId="49" fontId="22" fillId="0" borderId="1" xfId="5" applyNumberFormat="1" applyFont="1" applyFill="1" applyBorder="1" applyAlignment="1">
      <alignment horizontal="left" vertical="center" wrapText="1" indent="1"/>
    </xf>
    <xf numFmtId="49" fontId="22" fillId="0" borderId="1" xfId="310" applyNumberFormat="1" applyFont="1" applyFill="1" applyBorder="1" applyAlignment="1">
      <alignment horizontal="center" vertical="center"/>
    </xf>
    <xf numFmtId="49" fontId="22" fillId="0" borderId="1" xfId="310" applyNumberFormat="1" applyFont="1" applyFill="1" applyBorder="1" applyAlignment="1">
      <alignment horizontal="left" vertical="center" wrapText="1" indent="1"/>
    </xf>
    <xf numFmtId="14" fontId="23" fillId="3" borderId="1" xfId="0" applyNumberFormat="1" applyFont="1" applyFill="1" applyBorder="1" applyAlignment="1">
      <alignment horizontal="center" vertical="center"/>
    </xf>
    <xf numFmtId="0" fontId="29" fillId="0" borderId="0" xfId="0" applyFont="1" applyAlignment="1">
      <alignment wrapText="1"/>
    </xf>
    <xf numFmtId="3" fontId="22" fillId="2"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9" fontId="23" fillId="0" borderId="0" xfId="0" applyNumberFormat="1" applyFont="1"/>
    <xf numFmtId="0" fontId="25" fillId="7" borderId="5" xfId="0" applyFont="1" applyFill="1" applyBorder="1" applyAlignment="1">
      <alignment horizontal="center" vertical="center" wrapText="1"/>
    </xf>
    <xf numFmtId="0" fontId="22" fillId="10" borderId="5" xfId="0" applyFont="1" applyFill="1" applyBorder="1" applyAlignment="1">
      <alignment horizontal="center" vertical="center" wrapText="1"/>
    </xf>
    <xf numFmtId="49" fontId="25" fillId="7" borderId="5" xfId="0"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2" fillId="10" borderId="7" xfId="0" applyNumberFormat="1"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10" xfId="0" applyFont="1" applyFill="1" applyBorder="1" applyAlignment="1">
      <alignment horizontal="center" vertical="center" wrapText="1"/>
    </xf>
    <xf numFmtId="3" fontId="25" fillId="10" borderId="5" xfId="0" applyNumberFormat="1"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0" borderId="0" xfId="0" applyFont="1" applyAlignment="1">
      <alignment horizontal="center"/>
    </xf>
    <xf numFmtId="0" fontId="25" fillId="7" borderId="5" xfId="0"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1" xfId="0" applyFont="1" applyFill="1" applyBorder="1" applyAlignment="1">
      <alignment horizontal="center" vertical="center" wrapText="1"/>
    </xf>
    <xf numFmtId="3" fontId="25" fillId="7" borderId="1" xfId="0"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3" fontId="38" fillId="11" borderId="1" xfId="0" applyNumberFormat="1" applyFont="1" applyFill="1" applyBorder="1" applyAlignment="1">
      <alignment horizontal="center" vertical="center"/>
    </xf>
    <xf numFmtId="0" fontId="23" fillId="11" borderId="1" xfId="0" applyFont="1" applyFill="1" applyBorder="1"/>
    <xf numFmtId="3" fontId="25" fillId="11" borderId="1" xfId="0" applyNumberFormat="1" applyFont="1" applyFill="1" applyBorder="1" applyAlignment="1">
      <alignment horizontal="center" vertical="center" wrapText="1"/>
    </xf>
    <xf numFmtId="3" fontId="22" fillId="11" borderId="1" xfId="0" applyNumberFormat="1" applyFont="1" applyFill="1" applyBorder="1" applyAlignment="1">
      <alignment horizontal="center" vertical="center" wrapText="1"/>
    </xf>
    <xf numFmtId="3" fontId="22" fillId="11" borderId="1" xfId="0" applyNumberFormat="1" applyFont="1" applyFill="1" applyBorder="1" applyAlignment="1">
      <alignment horizontal="center" vertical="center"/>
    </xf>
    <xf numFmtId="9" fontId="22" fillId="11" borderId="1" xfId="1" applyFont="1" applyFill="1" applyBorder="1" applyAlignment="1">
      <alignment horizontal="center" vertical="center" wrapText="1"/>
    </xf>
    <xf numFmtId="0" fontId="23" fillId="0" borderId="0" xfId="0" applyFont="1" applyAlignment="1">
      <alignment vertical="top"/>
    </xf>
    <xf numFmtId="3" fontId="22" fillId="3" borderId="1" xfId="0" applyNumberFormat="1" applyFont="1" applyFill="1" applyBorder="1" applyAlignment="1">
      <alignment horizontal="center" vertical="center" wrapText="1"/>
    </xf>
    <xf numFmtId="0" fontId="22" fillId="3" borderId="1" xfId="0" applyNumberFormat="1" applyFont="1" applyFill="1" applyBorder="1" applyAlignment="1">
      <alignment horizontal="center" vertical="center" wrapText="1"/>
    </xf>
    <xf numFmtId="1" fontId="22" fillId="3"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0" fontId="23" fillId="0" borderId="0" xfId="0" applyFont="1"/>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5" fillId="0" borderId="1" xfId="0"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xf>
    <xf numFmtId="14" fontId="22" fillId="8" borderId="1" xfId="0" applyNumberFormat="1" applyFont="1" applyFill="1" applyBorder="1" applyAlignment="1">
      <alignment horizontal="center" vertical="center" wrapText="1"/>
    </xf>
    <xf numFmtId="49" fontId="22" fillId="0" borderId="1" xfId="16059" applyNumberFormat="1" applyFont="1" applyFill="1" applyBorder="1" applyAlignment="1">
      <alignment horizontal="center" vertical="center"/>
    </xf>
    <xf numFmtId="49" fontId="22" fillId="0" borderId="1" xfId="16059" applyNumberFormat="1" applyFont="1" applyFill="1" applyBorder="1" applyAlignment="1">
      <alignment horizontal="left" vertical="center" wrapText="1" indent="1"/>
    </xf>
    <xf numFmtId="1" fontId="22" fillId="0" borderId="1" xfId="0" applyNumberFormat="1"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8" xfId="0" applyFont="1" applyFill="1" applyBorder="1" applyAlignment="1">
      <alignment horizontal="center" vertical="center" wrapText="1"/>
    </xf>
    <xf numFmtId="1" fontId="22" fillId="0" borderId="1"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4" fontId="22" fillId="3"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4" fontId="22" fillId="3"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xf>
    <xf numFmtId="14" fontId="22" fillId="0" borderId="1" xfId="0" applyNumberFormat="1" applyFont="1" applyFill="1" applyBorder="1" applyAlignment="1">
      <alignment horizontal="center" vertical="center"/>
    </xf>
    <xf numFmtId="1" fontId="22" fillId="11" borderId="1" xfId="0" applyNumberFormat="1" applyFont="1" applyFill="1" applyBorder="1" applyAlignment="1">
      <alignment horizontal="center" vertical="center" wrapText="1"/>
    </xf>
    <xf numFmtId="14" fontId="22" fillId="11" borderId="1" xfId="0" applyNumberFormat="1" applyFont="1" applyFill="1" applyBorder="1" applyAlignment="1">
      <alignment horizontal="center" vertical="center" wrapText="1"/>
    </xf>
    <xf numFmtId="0" fontId="23" fillId="0" borderId="0" xfId="0" applyFont="1" applyAlignment="1">
      <alignment horizontal="left" vertical="top" wrapText="1"/>
    </xf>
    <xf numFmtId="0" fontId="41" fillId="0" borderId="0" xfId="24797" applyBorder="1" applyAlignment="1">
      <alignment horizontal="left"/>
    </xf>
    <xf numFmtId="0" fontId="25" fillId="7" borderId="5"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5" fillId="10" borderId="9" xfId="0" applyFont="1" applyFill="1" applyBorder="1" applyAlignment="1">
      <alignment horizontal="center" vertical="center" wrapText="1"/>
    </xf>
    <xf numFmtId="3" fontId="23" fillId="0" borderId="0" xfId="0" applyNumberFormat="1" applyFont="1" applyAlignment="1">
      <alignment wrapText="1"/>
    </xf>
    <xf numFmtId="1" fontId="22"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3" fillId="0" borderId="0" xfId="0" applyFont="1" applyBorder="1" applyAlignment="1">
      <alignment horizontal="center" vertical="center"/>
    </xf>
    <xf numFmtId="14" fontId="22" fillId="0" borderId="0" xfId="0" applyNumberFormat="1" applyFont="1" applyFill="1" applyBorder="1" applyAlignment="1">
      <alignment horizontal="center" vertical="center" wrapText="1"/>
    </xf>
    <xf numFmtId="0" fontId="23" fillId="0" borderId="0" xfId="0" applyFont="1" applyAlignment="1">
      <alignment horizontal="left" vertical="top" wrapText="1"/>
    </xf>
    <xf numFmtId="0" fontId="23" fillId="0" borderId="0" xfId="0" applyFont="1" applyAlignment="1">
      <alignment horizontal="left" vertical="top"/>
    </xf>
    <xf numFmtId="14"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xf>
    <xf numFmtId="14" fontId="23" fillId="3"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14" fontId="22" fillId="0" borderId="2" xfId="0" applyNumberFormat="1" applyFont="1" applyFill="1" applyBorder="1" applyAlignment="1">
      <alignment horizontal="center" vertical="center" wrapText="1"/>
    </xf>
    <xf numFmtId="3" fontId="42" fillId="0" borderId="3" xfId="0" applyNumberFormat="1" applyFont="1" applyFill="1" applyBorder="1" applyAlignment="1">
      <alignment horizontal="center" vertical="center" wrapText="1"/>
    </xf>
    <xf numFmtId="14" fontId="22" fillId="8" borderId="2" xfId="0" applyNumberFormat="1" applyFont="1" applyFill="1" applyBorder="1" applyAlignment="1">
      <alignment horizontal="center" vertical="center" wrapText="1"/>
    </xf>
    <xf numFmtId="0" fontId="23" fillId="0" borderId="0" xfId="0" applyFont="1" applyAlignment="1">
      <alignment vertical="center"/>
    </xf>
    <xf numFmtId="0" fontId="23" fillId="0" borderId="0" xfId="0" applyFont="1" applyBorder="1" applyAlignment="1">
      <alignment horizontal="left" vertical="center"/>
    </xf>
    <xf numFmtId="0" fontId="23" fillId="0" borderId="0" xfId="0" applyFont="1" applyAlignment="1">
      <alignment horizontal="left" vertical="top" wrapText="1"/>
    </xf>
    <xf numFmtId="0" fontId="23" fillId="11" borderId="1" xfId="0" applyFont="1" applyFill="1" applyBorder="1" applyAlignment="1">
      <alignment horizontal="center"/>
    </xf>
    <xf numFmtId="0" fontId="25" fillId="7" borderId="1"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5" fillId="10" borderId="7" xfId="0" applyFont="1" applyFill="1" applyBorder="1" applyAlignment="1">
      <alignment horizontal="right" vertical="center" wrapText="1"/>
    </xf>
    <xf numFmtId="0" fontId="25" fillId="10" borderId="9" xfId="0" applyFont="1" applyFill="1" applyBorder="1" applyAlignment="1">
      <alignment horizontal="right" vertical="center" wrapText="1"/>
    </xf>
    <xf numFmtId="0" fontId="25" fillId="10" borderId="8" xfId="0" applyFont="1" applyFill="1" applyBorder="1" applyAlignment="1">
      <alignment horizontal="right" vertical="center" wrapText="1"/>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10" borderId="2" xfId="0" applyFont="1" applyFill="1" applyBorder="1" applyAlignment="1">
      <alignment horizontal="center" vertical="center" wrapText="1"/>
    </xf>
    <xf numFmtId="0" fontId="25" fillId="10" borderId="3"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0" borderId="4"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40" fillId="0" borderId="0" xfId="0" applyFont="1" applyAlignment="1">
      <alignment horizontal="center"/>
    </xf>
    <xf numFmtId="3" fontId="22" fillId="5" borderId="3" xfId="16059" applyNumberFormat="1" applyFont="1" applyFill="1" applyBorder="1" applyAlignment="1" applyProtection="1">
      <alignment horizontal="center" vertical="center" wrapText="1"/>
      <protection locked="0"/>
    </xf>
    <xf numFmtId="3" fontId="22" fillId="5" borderId="5" xfId="16059" applyNumberFormat="1" applyFont="1" applyFill="1" applyBorder="1" applyAlignment="1" applyProtection="1">
      <alignment horizontal="center" vertical="center" wrapText="1"/>
      <protection locked="0"/>
    </xf>
    <xf numFmtId="3" fontId="22" fillId="5" borderId="2" xfId="16059" applyNumberFormat="1" applyFont="1" applyFill="1" applyBorder="1" applyAlignment="1" applyProtection="1">
      <alignment horizontal="center" vertical="center" wrapText="1"/>
      <protection locked="0"/>
    </xf>
    <xf numFmtId="0" fontId="22" fillId="10" borderId="7" xfId="0" applyNumberFormat="1" applyFont="1" applyFill="1" applyBorder="1" applyAlignment="1">
      <alignment horizontal="center" vertical="center" wrapText="1"/>
    </xf>
    <xf numFmtId="0" fontId="22" fillId="10" borderId="8" xfId="0" applyFont="1" applyFill="1" applyBorder="1" applyAlignment="1">
      <alignment horizontal="center" vertical="center" wrapText="1"/>
    </xf>
    <xf numFmtId="1" fontId="22" fillId="10" borderId="2" xfId="0" applyNumberFormat="1" applyFont="1" applyFill="1" applyBorder="1" applyAlignment="1">
      <alignment horizontal="center" vertical="center" wrapText="1"/>
    </xf>
    <xf numFmtId="1" fontId="22" fillId="10" borderId="3" xfId="0" applyNumberFormat="1" applyFont="1" applyFill="1" applyBorder="1" applyAlignment="1">
      <alignment horizontal="center" vertical="center" wrapText="1"/>
    </xf>
    <xf numFmtId="1" fontId="22" fillId="10" borderId="5" xfId="0" applyNumberFormat="1" applyFont="1" applyFill="1" applyBorder="1" applyAlignment="1">
      <alignment horizontal="center" vertical="center" wrapText="1"/>
    </xf>
    <xf numFmtId="14" fontId="22" fillId="0" borderId="7" xfId="0" applyNumberFormat="1" applyFont="1" applyFill="1" applyBorder="1" applyAlignment="1">
      <alignment horizontal="center" vertical="center" wrapText="1"/>
    </xf>
    <xf numFmtId="14" fontId="22" fillId="0" borderId="9" xfId="0" applyNumberFormat="1" applyFont="1" applyFill="1" applyBorder="1" applyAlignment="1">
      <alignment horizontal="center" vertical="center" wrapText="1"/>
    </xf>
    <xf numFmtId="14" fontId="22" fillId="0" borderId="8" xfId="0" applyNumberFormat="1" applyFont="1" applyFill="1" applyBorder="1" applyAlignment="1">
      <alignment horizontal="center" vertical="center" wrapText="1"/>
    </xf>
    <xf numFmtId="14" fontId="22" fillId="11" borderId="1" xfId="0" applyNumberFormat="1" applyFont="1" applyFill="1" applyBorder="1" applyAlignment="1">
      <alignment horizontal="center" vertical="center"/>
    </xf>
  </cellXfs>
  <cellStyles count="36678">
    <cellStyle name="Comma 2" xfId="74"/>
    <cellStyle name="Comma 2 10" xfId="8969"/>
    <cellStyle name="Comma 2 10 10" xfId="24930"/>
    <cellStyle name="Comma 2 10 10 2" xfId="34434"/>
    <cellStyle name="Comma 2 10 11" xfId="27306"/>
    <cellStyle name="Comma 2 10 2" xfId="17999"/>
    <cellStyle name="Comma 2 10 2 10" xfId="27504"/>
    <cellStyle name="Comma 2 10 2 2" xfId="18395"/>
    <cellStyle name="Comma 2 10 2 2 2" xfId="20771"/>
    <cellStyle name="Comma 2 10 2 2 2 2" xfId="30276"/>
    <cellStyle name="Comma 2 10 2 2 3" xfId="23147"/>
    <cellStyle name="Comma 2 10 2 2 3 2" xfId="32652"/>
    <cellStyle name="Comma 2 10 2 2 4" xfId="25524"/>
    <cellStyle name="Comma 2 10 2 2 4 2" xfId="35028"/>
    <cellStyle name="Comma 2 10 2 2 5" xfId="27900"/>
    <cellStyle name="Comma 2 10 2 3" xfId="18791"/>
    <cellStyle name="Comma 2 10 2 3 2" xfId="21167"/>
    <cellStyle name="Comma 2 10 2 3 2 2" xfId="30672"/>
    <cellStyle name="Comma 2 10 2 3 3" xfId="23543"/>
    <cellStyle name="Comma 2 10 2 3 3 2" xfId="33048"/>
    <cellStyle name="Comma 2 10 2 3 4" xfId="25920"/>
    <cellStyle name="Comma 2 10 2 3 4 2" xfId="35424"/>
    <cellStyle name="Comma 2 10 2 3 5" xfId="28296"/>
    <cellStyle name="Comma 2 10 2 4" xfId="19187"/>
    <cellStyle name="Comma 2 10 2 4 2" xfId="21563"/>
    <cellStyle name="Comma 2 10 2 4 2 2" xfId="31068"/>
    <cellStyle name="Comma 2 10 2 4 3" xfId="23939"/>
    <cellStyle name="Comma 2 10 2 4 3 2" xfId="33444"/>
    <cellStyle name="Comma 2 10 2 4 4" xfId="26316"/>
    <cellStyle name="Comma 2 10 2 4 4 2" xfId="35820"/>
    <cellStyle name="Comma 2 10 2 4 5" xfId="28692"/>
    <cellStyle name="Comma 2 10 2 5" xfId="19583"/>
    <cellStyle name="Comma 2 10 2 5 2" xfId="21959"/>
    <cellStyle name="Comma 2 10 2 5 2 2" xfId="31464"/>
    <cellStyle name="Comma 2 10 2 5 3" xfId="24335"/>
    <cellStyle name="Comma 2 10 2 5 3 2" xfId="33840"/>
    <cellStyle name="Comma 2 10 2 5 4" xfId="26712"/>
    <cellStyle name="Comma 2 10 2 5 4 2" xfId="36216"/>
    <cellStyle name="Comma 2 10 2 5 5" xfId="29088"/>
    <cellStyle name="Comma 2 10 2 6" xfId="19979"/>
    <cellStyle name="Comma 2 10 2 6 2" xfId="22355"/>
    <cellStyle name="Comma 2 10 2 6 2 2" xfId="31860"/>
    <cellStyle name="Comma 2 10 2 6 3" xfId="24731"/>
    <cellStyle name="Comma 2 10 2 6 3 2" xfId="34236"/>
    <cellStyle name="Comma 2 10 2 6 4" xfId="27108"/>
    <cellStyle name="Comma 2 10 2 6 4 2" xfId="36612"/>
    <cellStyle name="Comma 2 10 2 6 5" xfId="29484"/>
    <cellStyle name="Comma 2 10 2 7" xfId="20375"/>
    <cellStyle name="Comma 2 10 2 7 2" xfId="29880"/>
    <cellStyle name="Comma 2 10 2 8" xfId="22751"/>
    <cellStyle name="Comma 2 10 2 8 2" xfId="32256"/>
    <cellStyle name="Comma 2 10 2 9" xfId="25128"/>
    <cellStyle name="Comma 2 10 2 9 2" xfId="34632"/>
    <cellStyle name="Comma 2 10 3" xfId="18197"/>
    <cellStyle name="Comma 2 10 3 2" xfId="20573"/>
    <cellStyle name="Comma 2 10 3 2 2" xfId="30078"/>
    <cellStyle name="Comma 2 10 3 3" xfId="22949"/>
    <cellStyle name="Comma 2 10 3 3 2" xfId="32454"/>
    <cellStyle name="Comma 2 10 3 4" xfId="25326"/>
    <cellStyle name="Comma 2 10 3 4 2" xfId="34830"/>
    <cellStyle name="Comma 2 10 3 5" xfId="27702"/>
    <cellStyle name="Comma 2 10 4" xfId="18593"/>
    <cellStyle name="Comma 2 10 4 2" xfId="20969"/>
    <cellStyle name="Comma 2 10 4 2 2" xfId="30474"/>
    <cellStyle name="Comma 2 10 4 3" xfId="23345"/>
    <cellStyle name="Comma 2 10 4 3 2" xfId="32850"/>
    <cellStyle name="Comma 2 10 4 4" xfId="25722"/>
    <cellStyle name="Comma 2 10 4 4 2" xfId="35226"/>
    <cellStyle name="Comma 2 10 4 5" xfId="28098"/>
    <cellStyle name="Comma 2 10 5" xfId="18989"/>
    <cellStyle name="Comma 2 10 5 2" xfId="21365"/>
    <cellStyle name="Comma 2 10 5 2 2" xfId="30870"/>
    <cellStyle name="Comma 2 10 5 3" xfId="23741"/>
    <cellStyle name="Comma 2 10 5 3 2" xfId="33246"/>
    <cellStyle name="Comma 2 10 5 4" xfId="26118"/>
    <cellStyle name="Comma 2 10 5 4 2" xfId="35622"/>
    <cellStyle name="Comma 2 10 5 5" xfId="28494"/>
    <cellStyle name="Comma 2 10 6" xfId="19385"/>
    <cellStyle name="Comma 2 10 6 2" xfId="21761"/>
    <cellStyle name="Comma 2 10 6 2 2" xfId="31266"/>
    <cellStyle name="Comma 2 10 6 3" xfId="24137"/>
    <cellStyle name="Comma 2 10 6 3 2" xfId="33642"/>
    <cellStyle name="Comma 2 10 6 4" xfId="26514"/>
    <cellStyle name="Comma 2 10 6 4 2" xfId="36018"/>
    <cellStyle name="Comma 2 10 6 5" xfId="28890"/>
    <cellStyle name="Comma 2 10 7" xfId="19781"/>
    <cellStyle name="Comma 2 10 7 2" xfId="22157"/>
    <cellStyle name="Comma 2 10 7 2 2" xfId="31662"/>
    <cellStyle name="Comma 2 10 7 3" xfId="24533"/>
    <cellStyle name="Comma 2 10 7 3 2" xfId="34038"/>
    <cellStyle name="Comma 2 10 7 4" xfId="26910"/>
    <cellStyle name="Comma 2 10 7 4 2" xfId="36414"/>
    <cellStyle name="Comma 2 10 7 5" xfId="29286"/>
    <cellStyle name="Comma 2 10 8" xfId="20177"/>
    <cellStyle name="Comma 2 10 8 2" xfId="29682"/>
    <cellStyle name="Comma 2 10 9" xfId="22553"/>
    <cellStyle name="Comma 2 10 9 2" xfId="32058"/>
    <cellStyle name="Comma 2 11" xfId="9104"/>
    <cellStyle name="Comma 2 11 10" xfId="27372"/>
    <cellStyle name="Comma 2 11 2" xfId="18263"/>
    <cellStyle name="Comma 2 11 2 2" xfId="20639"/>
    <cellStyle name="Comma 2 11 2 2 2" xfId="30144"/>
    <cellStyle name="Comma 2 11 2 3" xfId="23015"/>
    <cellStyle name="Comma 2 11 2 3 2" xfId="32520"/>
    <cellStyle name="Comma 2 11 2 4" xfId="25392"/>
    <cellStyle name="Comma 2 11 2 4 2" xfId="34896"/>
    <cellStyle name="Comma 2 11 2 5" xfId="27768"/>
    <cellStyle name="Comma 2 11 3" xfId="18659"/>
    <cellStyle name="Comma 2 11 3 2" xfId="21035"/>
    <cellStyle name="Comma 2 11 3 2 2" xfId="30540"/>
    <cellStyle name="Comma 2 11 3 3" xfId="23411"/>
    <cellStyle name="Comma 2 11 3 3 2" xfId="32916"/>
    <cellStyle name="Comma 2 11 3 4" xfId="25788"/>
    <cellStyle name="Comma 2 11 3 4 2" xfId="35292"/>
    <cellStyle name="Comma 2 11 3 5" xfId="28164"/>
    <cellStyle name="Comma 2 11 4" xfId="19055"/>
    <cellStyle name="Comma 2 11 4 2" xfId="21431"/>
    <cellStyle name="Comma 2 11 4 2 2" xfId="30936"/>
    <cellStyle name="Comma 2 11 4 3" xfId="23807"/>
    <cellStyle name="Comma 2 11 4 3 2" xfId="33312"/>
    <cellStyle name="Comma 2 11 4 4" xfId="26184"/>
    <cellStyle name="Comma 2 11 4 4 2" xfId="35688"/>
    <cellStyle name="Comma 2 11 4 5" xfId="28560"/>
    <cellStyle name="Comma 2 11 5" xfId="19451"/>
    <cellStyle name="Comma 2 11 5 2" xfId="21827"/>
    <cellStyle name="Comma 2 11 5 2 2" xfId="31332"/>
    <cellStyle name="Comma 2 11 5 3" xfId="24203"/>
    <cellStyle name="Comma 2 11 5 3 2" xfId="33708"/>
    <cellStyle name="Comma 2 11 5 4" xfId="26580"/>
    <cellStyle name="Comma 2 11 5 4 2" xfId="36084"/>
    <cellStyle name="Comma 2 11 5 5" xfId="28956"/>
    <cellStyle name="Comma 2 11 6" xfId="19847"/>
    <cellStyle name="Comma 2 11 6 2" xfId="22223"/>
    <cellStyle name="Comma 2 11 6 2 2" xfId="31728"/>
    <cellStyle name="Comma 2 11 6 3" xfId="24599"/>
    <cellStyle name="Comma 2 11 6 3 2" xfId="34104"/>
    <cellStyle name="Comma 2 11 6 4" xfId="26976"/>
    <cellStyle name="Comma 2 11 6 4 2" xfId="36480"/>
    <cellStyle name="Comma 2 11 6 5" xfId="29352"/>
    <cellStyle name="Comma 2 11 7" xfId="20243"/>
    <cellStyle name="Comma 2 11 7 2" xfId="29748"/>
    <cellStyle name="Comma 2 11 8" xfId="22619"/>
    <cellStyle name="Comma 2 11 8 2" xfId="32124"/>
    <cellStyle name="Comma 2 11 9" xfId="24996"/>
    <cellStyle name="Comma 2 11 9 2" xfId="34500"/>
    <cellStyle name="Comma 2 12" xfId="18065"/>
    <cellStyle name="Comma 2 12 2" xfId="20441"/>
    <cellStyle name="Comma 2 12 2 2" xfId="29946"/>
    <cellStyle name="Comma 2 12 3" xfId="22817"/>
    <cellStyle name="Comma 2 12 3 2" xfId="32322"/>
    <cellStyle name="Comma 2 12 4" xfId="25194"/>
    <cellStyle name="Comma 2 12 4 2" xfId="34698"/>
    <cellStyle name="Comma 2 12 5" xfId="27570"/>
    <cellStyle name="Comma 2 13" xfId="18461"/>
    <cellStyle name="Comma 2 13 2" xfId="20837"/>
    <cellStyle name="Comma 2 13 2 2" xfId="30342"/>
    <cellStyle name="Comma 2 13 3" xfId="23213"/>
    <cellStyle name="Comma 2 13 3 2" xfId="32718"/>
    <cellStyle name="Comma 2 13 4" xfId="25590"/>
    <cellStyle name="Comma 2 13 4 2" xfId="35094"/>
    <cellStyle name="Comma 2 13 5" xfId="27966"/>
    <cellStyle name="Comma 2 14" xfId="18857"/>
    <cellStyle name="Comma 2 14 2" xfId="21233"/>
    <cellStyle name="Comma 2 14 2 2" xfId="30738"/>
    <cellStyle name="Comma 2 14 3" xfId="23609"/>
    <cellStyle name="Comma 2 14 3 2" xfId="33114"/>
    <cellStyle name="Comma 2 14 4" xfId="25986"/>
    <cellStyle name="Comma 2 14 4 2" xfId="35490"/>
    <cellStyle name="Comma 2 14 5" xfId="28362"/>
    <cellStyle name="Comma 2 15" xfId="19253"/>
    <cellStyle name="Comma 2 15 2" xfId="21629"/>
    <cellStyle name="Comma 2 15 2 2" xfId="31134"/>
    <cellStyle name="Comma 2 15 3" xfId="24005"/>
    <cellStyle name="Comma 2 15 3 2" xfId="33510"/>
    <cellStyle name="Comma 2 15 4" xfId="26382"/>
    <cellStyle name="Comma 2 15 4 2" xfId="35886"/>
    <cellStyle name="Comma 2 15 5" xfId="28758"/>
    <cellStyle name="Comma 2 16" xfId="19649"/>
    <cellStyle name="Comma 2 16 2" xfId="22025"/>
    <cellStyle name="Comma 2 16 2 2" xfId="31530"/>
    <cellStyle name="Comma 2 16 3" xfId="24401"/>
    <cellStyle name="Comma 2 16 3 2" xfId="33906"/>
    <cellStyle name="Comma 2 16 4" xfId="26778"/>
    <cellStyle name="Comma 2 16 4 2" xfId="36282"/>
    <cellStyle name="Comma 2 16 5" xfId="29154"/>
    <cellStyle name="Comma 2 17" xfId="20045"/>
    <cellStyle name="Comma 2 17 2" xfId="29550"/>
    <cellStyle name="Comma 2 18" xfId="22421"/>
    <cellStyle name="Comma 2 18 2" xfId="31926"/>
    <cellStyle name="Comma 2 19" xfId="24798"/>
    <cellStyle name="Comma 2 19 2" xfId="34302"/>
    <cellStyle name="Comma 2 2" xfId="260"/>
    <cellStyle name="Comma 2 2 10" xfId="18859"/>
    <cellStyle name="Comma 2 2 10 2" xfId="21235"/>
    <cellStyle name="Comma 2 2 10 2 2" xfId="30740"/>
    <cellStyle name="Comma 2 2 10 3" xfId="23611"/>
    <cellStyle name="Comma 2 2 10 3 2" xfId="33116"/>
    <cellStyle name="Comma 2 2 10 4" xfId="25988"/>
    <cellStyle name="Comma 2 2 10 4 2" xfId="35492"/>
    <cellStyle name="Comma 2 2 10 5" xfId="28364"/>
    <cellStyle name="Comma 2 2 11" xfId="19255"/>
    <cellStyle name="Comma 2 2 11 2" xfId="21631"/>
    <cellStyle name="Comma 2 2 11 2 2" xfId="31136"/>
    <cellStyle name="Comma 2 2 11 3" xfId="24007"/>
    <cellStyle name="Comma 2 2 11 3 2" xfId="33512"/>
    <cellStyle name="Comma 2 2 11 4" xfId="26384"/>
    <cellStyle name="Comma 2 2 11 4 2" xfId="35888"/>
    <cellStyle name="Comma 2 2 11 5" xfId="28760"/>
    <cellStyle name="Comma 2 2 12" xfId="19651"/>
    <cellStyle name="Comma 2 2 12 2" xfId="22027"/>
    <cellStyle name="Comma 2 2 12 2 2" xfId="31532"/>
    <cellStyle name="Comma 2 2 12 3" xfId="24403"/>
    <cellStyle name="Comma 2 2 12 3 2" xfId="33908"/>
    <cellStyle name="Comma 2 2 12 4" xfId="26780"/>
    <cellStyle name="Comma 2 2 12 4 2" xfId="36284"/>
    <cellStyle name="Comma 2 2 12 5" xfId="29156"/>
    <cellStyle name="Comma 2 2 13" xfId="20047"/>
    <cellStyle name="Comma 2 2 13 2" xfId="29552"/>
    <cellStyle name="Comma 2 2 14" xfId="22423"/>
    <cellStyle name="Comma 2 2 14 2" xfId="31928"/>
    <cellStyle name="Comma 2 2 15" xfId="24800"/>
    <cellStyle name="Comma 2 2 15 2" xfId="34304"/>
    <cellStyle name="Comma 2 2 16" xfId="27176"/>
    <cellStyle name="Comma 2 2 2" xfId="1122"/>
    <cellStyle name="Comma 2 2 2 10" xfId="19266"/>
    <cellStyle name="Comma 2 2 2 10 2" xfId="21642"/>
    <cellStyle name="Comma 2 2 2 10 2 2" xfId="31147"/>
    <cellStyle name="Comma 2 2 2 10 3" xfId="24018"/>
    <cellStyle name="Comma 2 2 2 10 3 2" xfId="33523"/>
    <cellStyle name="Comma 2 2 2 10 4" xfId="26395"/>
    <cellStyle name="Comma 2 2 2 10 4 2" xfId="35899"/>
    <cellStyle name="Comma 2 2 2 10 5" xfId="28771"/>
    <cellStyle name="Comma 2 2 2 11" xfId="19662"/>
    <cellStyle name="Comma 2 2 2 11 2" xfId="22038"/>
    <cellStyle name="Comma 2 2 2 11 2 2" xfId="31543"/>
    <cellStyle name="Comma 2 2 2 11 3" xfId="24414"/>
    <cellStyle name="Comma 2 2 2 11 3 2" xfId="33919"/>
    <cellStyle name="Comma 2 2 2 11 4" xfId="26791"/>
    <cellStyle name="Comma 2 2 2 11 4 2" xfId="36295"/>
    <cellStyle name="Comma 2 2 2 11 5" xfId="29167"/>
    <cellStyle name="Comma 2 2 2 12" xfId="20058"/>
    <cellStyle name="Comma 2 2 2 12 2" xfId="29563"/>
    <cellStyle name="Comma 2 2 2 13" xfId="22434"/>
    <cellStyle name="Comma 2 2 2 13 2" xfId="31939"/>
    <cellStyle name="Comma 2 2 2 14" xfId="24811"/>
    <cellStyle name="Comma 2 2 2 14 2" xfId="34315"/>
    <cellStyle name="Comma 2 2 2 15" xfId="27187"/>
    <cellStyle name="Comma 2 2 2 2" xfId="2616"/>
    <cellStyle name="Comma 2 2 2 2 10" xfId="20080"/>
    <cellStyle name="Comma 2 2 2 2 10 2" xfId="29585"/>
    <cellStyle name="Comma 2 2 2 2 11" xfId="22456"/>
    <cellStyle name="Comma 2 2 2 2 11 2" xfId="31961"/>
    <cellStyle name="Comma 2 2 2 2 12" xfId="24833"/>
    <cellStyle name="Comma 2 2 2 2 12 2" xfId="34337"/>
    <cellStyle name="Comma 2 2 2 2 13" xfId="27209"/>
    <cellStyle name="Comma 2 2 2 2 2" xfId="7098"/>
    <cellStyle name="Comma 2 2 2 2 2 10" xfId="24899"/>
    <cellStyle name="Comma 2 2 2 2 2 10 2" xfId="34403"/>
    <cellStyle name="Comma 2 2 2 2 2 11" xfId="27275"/>
    <cellStyle name="Comma 2 2 2 2 2 2" xfId="16128"/>
    <cellStyle name="Comma 2 2 2 2 2 2 10" xfId="27473"/>
    <cellStyle name="Comma 2 2 2 2 2 2 2" xfId="18364"/>
    <cellStyle name="Comma 2 2 2 2 2 2 2 2" xfId="20740"/>
    <cellStyle name="Comma 2 2 2 2 2 2 2 2 2" xfId="30245"/>
    <cellStyle name="Comma 2 2 2 2 2 2 2 3" xfId="23116"/>
    <cellStyle name="Comma 2 2 2 2 2 2 2 3 2" xfId="32621"/>
    <cellStyle name="Comma 2 2 2 2 2 2 2 4" xfId="25493"/>
    <cellStyle name="Comma 2 2 2 2 2 2 2 4 2" xfId="34997"/>
    <cellStyle name="Comma 2 2 2 2 2 2 2 5" xfId="27869"/>
    <cellStyle name="Comma 2 2 2 2 2 2 3" xfId="18760"/>
    <cellStyle name="Comma 2 2 2 2 2 2 3 2" xfId="21136"/>
    <cellStyle name="Comma 2 2 2 2 2 2 3 2 2" xfId="30641"/>
    <cellStyle name="Comma 2 2 2 2 2 2 3 3" xfId="23512"/>
    <cellStyle name="Comma 2 2 2 2 2 2 3 3 2" xfId="33017"/>
    <cellStyle name="Comma 2 2 2 2 2 2 3 4" xfId="25889"/>
    <cellStyle name="Comma 2 2 2 2 2 2 3 4 2" xfId="35393"/>
    <cellStyle name="Comma 2 2 2 2 2 2 3 5" xfId="28265"/>
    <cellStyle name="Comma 2 2 2 2 2 2 4" xfId="19156"/>
    <cellStyle name="Comma 2 2 2 2 2 2 4 2" xfId="21532"/>
    <cellStyle name="Comma 2 2 2 2 2 2 4 2 2" xfId="31037"/>
    <cellStyle name="Comma 2 2 2 2 2 2 4 3" xfId="23908"/>
    <cellStyle name="Comma 2 2 2 2 2 2 4 3 2" xfId="33413"/>
    <cellStyle name="Comma 2 2 2 2 2 2 4 4" xfId="26285"/>
    <cellStyle name="Comma 2 2 2 2 2 2 4 4 2" xfId="35789"/>
    <cellStyle name="Comma 2 2 2 2 2 2 4 5" xfId="28661"/>
    <cellStyle name="Comma 2 2 2 2 2 2 5" xfId="19552"/>
    <cellStyle name="Comma 2 2 2 2 2 2 5 2" xfId="21928"/>
    <cellStyle name="Comma 2 2 2 2 2 2 5 2 2" xfId="31433"/>
    <cellStyle name="Comma 2 2 2 2 2 2 5 3" xfId="24304"/>
    <cellStyle name="Comma 2 2 2 2 2 2 5 3 2" xfId="33809"/>
    <cellStyle name="Comma 2 2 2 2 2 2 5 4" xfId="26681"/>
    <cellStyle name="Comma 2 2 2 2 2 2 5 4 2" xfId="36185"/>
    <cellStyle name="Comma 2 2 2 2 2 2 5 5" xfId="29057"/>
    <cellStyle name="Comma 2 2 2 2 2 2 6" xfId="19948"/>
    <cellStyle name="Comma 2 2 2 2 2 2 6 2" xfId="22324"/>
    <cellStyle name="Comma 2 2 2 2 2 2 6 2 2" xfId="31829"/>
    <cellStyle name="Comma 2 2 2 2 2 2 6 3" xfId="24700"/>
    <cellStyle name="Comma 2 2 2 2 2 2 6 3 2" xfId="34205"/>
    <cellStyle name="Comma 2 2 2 2 2 2 6 4" xfId="27077"/>
    <cellStyle name="Comma 2 2 2 2 2 2 6 4 2" xfId="36581"/>
    <cellStyle name="Comma 2 2 2 2 2 2 6 5" xfId="29453"/>
    <cellStyle name="Comma 2 2 2 2 2 2 7" xfId="20344"/>
    <cellStyle name="Comma 2 2 2 2 2 2 7 2" xfId="29849"/>
    <cellStyle name="Comma 2 2 2 2 2 2 8" xfId="22720"/>
    <cellStyle name="Comma 2 2 2 2 2 2 8 2" xfId="32225"/>
    <cellStyle name="Comma 2 2 2 2 2 2 9" xfId="25097"/>
    <cellStyle name="Comma 2 2 2 2 2 2 9 2" xfId="34601"/>
    <cellStyle name="Comma 2 2 2 2 2 3" xfId="18166"/>
    <cellStyle name="Comma 2 2 2 2 2 3 2" xfId="20542"/>
    <cellStyle name="Comma 2 2 2 2 2 3 2 2" xfId="30047"/>
    <cellStyle name="Comma 2 2 2 2 2 3 3" xfId="22918"/>
    <cellStyle name="Comma 2 2 2 2 2 3 3 2" xfId="32423"/>
    <cellStyle name="Comma 2 2 2 2 2 3 4" xfId="25295"/>
    <cellStyle name="Comma 2 2 2 2 2 3 4 2" xfId="34799"/>
    <cellStyle name="Comma 2 2 2 2 2 3 5" xfId="27671"/>
    <cellStyle name="Comma 2 2 2 2 2 4" xfId="18562"/>
    <cellStyle name="Comma 2 2 2 2 2 4 2" xfId="20938"/>
    <cellStyle name="Comma 2 2 2 2 2 4 2 2" xfId="30443"/>
    <cellStyle name="Comma 2 2 2 2 2 4 3" xfId="23314"/>
    <cellStyle name="Comma 2 2 2 2 2 4 3 2" xfId="32819"/>
    <cellStyle name="Comma 2 2 2 2 2 4 4" xfId="25691"/>
    <cellStyle name="Comma 2 2 2 2 2 4 4 2" xfId="35195"/>
    <cellStyle name="Comma 2 2 2 2 2 4 5" xfId="28067"/>
    <cellStyle name="Comma 2 2 2 2 2 5" xfId="18958"/>
    <cellStyle name="Comma 2 2 2 2 2 5 2" xfId="21334"/>
    <cellStyle name="Comma 2 2 2 2 2 5 2 2" xfId="30839"/>
    <cellStyle name="Comma 2 2 2 2 2 5 3" xfId="23710"/>
    <cellStyle name="Comma 2 2 2 2 2 5 3 2" xfId="33215"/>
    <cellStyle name="Comma 2 2 2 2 2 5 4" xfId="26087"/>
    <cellStyle name="Comma 2 2 2 2 2 5 4 2" xfId="35591"/>
    <cellStyle name="Comma 2 2 2 2 2 5 5" xfId="28463"/>
    <cellStyle name="Comma 2 2 2 2 2 6" xfId="19354"/>
    <cellStyle name="Comma 2 2 2 2 2 6 2" xfId="21730"/>
    <cellStyle name="Comma 2 2 2 2 2 6 2 2" xfId="31235"/>
    <cellStyle name="Comma 2 2 2 2 2 6 3" xfId="24106"/>
    <cellStyle name="Comma 2 2 2 2 2 6 3 2" xfId="33611"/>
    <cellStyle name="Comma 2 2 2 2 2 6 4" xfId="26483"/>
    <cellStyle name="Comma 2 2 2 2 2 6 4 2" xfId="35987"/>
    <cellStyle name="Comma 2 2 2 2 2 6 5" xfId="28859"/>
    <cellStyle name="Comma 2 2 2 2 2 7" xfId="19750"/>
    <cellStyle name="Comma 2 2 2 2 2 7 2" xfId="22126"/>
    <cellStyle name="Comma 2 2 2 2 2 7 2 2" xfId="31631"/>
    <cellStyle name="Comma 2 2 2 2 2 7 3" xfId="24502"/>
    <cellStyle name="Comma 2 2 2 2 2 7 3 2" xfId="34007"/>
    <cellStyle name="Comma 2 2 2 2 2 7 4" xfId="26879"/>
    <cellStyle name="Comma 2 2 2 2 2 7 4 2" xfId="36383"/>
    <cellStyle name="Comma 2 2 2 2 2 7 5" xfId="29255"/>
    <cellStyle name="Comma 2 2 2 2 2 8" xfId="20146"/>
    <cellStyle name="Comma 2 2 2 2 2 8 2" xfId="29651"/>
    <cellStyle name="Comma 2 2 2 2 2 9" xfId="22522"/>
    <cellStyle name="Comma 2 2 2 2 2 9 2" xfId="32027"/>
    <cellStyle name="Comma 2 2 2 2 3" xfId="9004"/>
    <cellStyle name="Comma 2 2 2 2 3 10" xfId="24965"/>
    <cellStyle name="Comma 2 2 2 2 3 10 2" xfId="34469"/>
    <cellStyle name="Comma 2 2 2 2 3 11" xfId="27341"/>
    <cellStyle name="Comma 2 2 2 2 3 2" xfId="18034"/>
    <cellStyle name="Comma 2 2 2 2 3 2 10" xfId="27539"/>
    <cellStyle name="Comma 2 2 2 2 3 2 2" xfId="18430"/>
    <cellStyle name="Comma 2 2 2 2 3 2 2 2" xfId="20806"/>
    <cellStyle name="Comma 2 2 2 2 3 2 2 2 2" xfId="30311"/>
    <cellStyle name="Comma 2 2 2 2 3 2 2 3" xfId="23182"/>
    <cellStyle name="Comma 2 2 2 2 3 2 2 3 2" xfId="32687"/>
    <cellStyle name="Comma 2 2 2 2 3 2 2 4" xfId="25559"/>
    <cellStyle name="Comma 2 2 2 2 3 2 2 4 2" xfId="35063"/>
    <cellStyle name="Comma 2 2 2 2 3 2 2 5" xfId="27935"/>
    <cellStyle name="Comma 2 2 2 2 3 2 3" xfId="18826"/>
    <cellStyle name="Comma 2 2 2 2 3 2 3 2" xfId="21202"/>
    <cellStyle name="Comma 2 2 2 2 3 2 3 2 2" xfId="30707"/>
    <cellStyle name="Comma 2 2 2 2 3 2 3 3" xfId="23578"/>
    <cellStyle name="Comma 2 2 2 2 3 2 3 3 2" xfId="33083"/>
    <cellStyle name="Comma 2 2 2 2 3 2 3 4" xfId="25955"/>
    <cellStyle name="Comma 2 2 2 2 3 2 3 4 2" xfId="35459"/>
    <cellStyle name="Comma 2 2 2 2 3 2 3 5" xfId="28331"/>
    <cellStyle name="Comma 2 2 2 2 3 2 4" xfId="19222"/>
    <cellStyle name="Comma 2 2 2 2 3 2 4 2" xfId="21598"/>
    <cellStyle name="Comma 2 2 2 2 3 2 4 2 2" xfId="31103"/>
    <cellStyle name="Comma 2 2 2 2 3 2 4 3" xfId="23974"/>
    <cellStyle name="Comma 2 2 2 2 3 2 4 3 2" xfId="33479"/>
    <cellStyle name="Comma 2 2 2 2 3 2 4 4" xfId="26351"/>
    <cellStyle name="Comma 2 2 2 2 3 2 4 4 2" xfId="35855"/>
    <cellStyle name="Comma 2 2 2 2 3 2 4 5" xfId="28727"/>
    <cellStyle name="Comma 2 2 2 2 3 2 5" xfId="19618"/>
    <cellStyle name="Comma 2 2 2 2 3 2 5 2" xfId="21994"/>
    <cellStyle name="Comma 2 2 2 2 3 2 5 2 2" xfId="31499"/>
    <cellStyle name="Comma 2 2 2 2 3 2 5 3" xfId="24370"/>
    <cellStyle name="Comma 2 2 2 2 3 2 5 3 2" xfId="33875"/>
    <cellStyle name="Comma 2 2 2 2 3 2 5 4" xfId="26747"/>
    <cellStyle name="Comma 2 2 2 2 3 2 5 4 2" xfId="36251"/>
    <cellStyle name="Comma 2 2 2 2 3 2 5 5" xfId="29123"/>
    <cellStyle name="Comma 2 2 2 2 3 2 6" xfId="20014"/>
    <cellStyle name="Comma 2 2 2 2 3 2 6 2" xfId="22390"/>
    <cellStyle name="Comma 2 2 2 2 3 2 6 2 2" xfId="31895"/>
    <cellStyle name="Comma 2 2 2 2 3 2 6 3" xfId="24766"/>
    <cellStyle name="Comma 2 2 2 2 3 2 6 3 2" xfId="34271"/>
    <cellStyle name="Comma 2 2 2 2 3 2 6 4" xfId="27143"/>
    <cellStyle name="Comma 2 2 2 2 3 2 6 4 2" xfId="36647"/>
    <cellStyle name="Comma 2 2 2 2 3 2 6 5" xfId="29519"/>
    <cellStyle name="Comma 2 2 2 2 3 2 7" xfId="20410"/>
    <cellStyle name="Comma 2 2 2 2 3 2 7 2" xfId="29915"/>
    <cellStyle name="Comma 2 2 2 2 3 2 8" xfId="22786"/>
    <cellStyle name="Comma 2 2 2 2 3 2 8 2" xfId="32291"/>
    <cellStyle name="Comma 2 2 2 2 3 2 9" xfId="25163"/>
    <cellStyle name="Comma 2 2 2 2 3 2 9 2" xfId="34667"/>
    <cellStyle name="Comma 2 2 2 2 3 3" xfId="18232"/>
    <cellStyle name="Comma 2 2 2 2 3 3 2" xfId="20608"/>
    <cellStyle name="Comma 2 2 2 2 3 3 2 2" xfId="30113"/>
    <cellStyle name="Comma 2 2 2 2 3 3 3" xfId="22984"/>
    <cellStyle name="Comma 2 2 2 2 3 3 3 2" xfId="32489"/>
    <cellStyle name="Comma 2 2 2 2 3 3 4" xfId="25361"/>
    <cellStyle name="Comma 2 2 2 2 3 3 4 2" xfId="34865"/>
    <cellStyle name="Comma 2 2 2 2 3 3 5" xfId="27737"/>
    <cellStyle name="Comma 2 2 2 2 3 4" xfId="18628"/>
    <cellStyle name="Comma 2 2 2 2 3 4 2" xfId="21004"/>
    <cellStyle name="Comma 2 2 2 2 3 4 2 2" xfId="30509"/>
    <cellStyle name="Comma 2 2 2 2 3 4 3" xfId="23380"/>
    <cellStyle name="Comma 2 2 2 2 3 4 3 2" xfId="32885"/>
    <cellStyle name="Comma 2 2 2 2 3 4 4" xfId="25757"/>
    <cellStyle name="Comma 2 2 2 2 3 4 4 2" xfId="35261"/>
    <cellStyle name="Comma 2 2 2 2 3 4 5" xfId="28133"/>
    <cellStyle name="Comma 2 2 2 2 3 5" xfId="19024"/>
    <cellStyle name="Comma 2 2 2 2 3 5 2" xfId="21400"/>
    <cellStyle name="Comma 2 2 2 2 3 5 2 2" xfId="30905"/>
    <cellStyle name="Comma 2 2 2 2 3 5 3" xfId="23776"/>
    <cellStyle name="Comma 2 2 2 2 3 5 3 2" xfId="33281"/>
    <cellStyle name="Comma 2 2 2 2 3 5 4" xfId="26153"/>
    <cellStyle name="Comma 2 2 2 2 3 5 4 2" xfId="35657"/>
    <cellStyle name="Comma 2 2 2 2 3 5 5" xfId="28529"/>
    <cellStyle name="Comma 2 2 2 2 3 6" xfId="19420"/>
    <cellStyle name="Comma 2 2 2 2 3 6 2" xfId="21796"/>
    <cellStyle name="Comma 2 2 2 2 3 6 2 2" xfId="31301"/>
    <cellStyle name="Comma 2 2 2 2 3 6 3" xfId="24172"/>
    <cellStyle name="Comma 2 2 2 2 3 6 3 2" xfId="33677"/>
    <cellStyle name="Comma 2 2 2 2 3 6 4" xfId="26549"/>
    <cellStyle name="Comma 2 2 2 2 3 6 4 2" xfId="36053"/>
    <cellStyle name="Comma 2 2 2 2 3 6 5" xfId="28925"/>
    <cellStyle name="Comma 2 2 2 2 3 7" xfId="19816"/>
    <cellStyle name="Comma 2 2 2 2 3 7 2" xfId="22192"/>
    <cellStyle name="Comma 2 2 2 2 3 7 2 2" xfId="31697"/>
    <cellStyle name="Comma 2 2 2 2 3 7 3" xfId="24568"/>
    <cellStyle name="Comma 2 2 2 2 3 7 3 2" xfId="34073"/>
    <cellStyle name="Comma 2 2 2 2 3 7 4" xfId="26945"/>
    <cellStyle name="Comma 2 2 2 2 3 7 4 2" xfId="36449"/>
    <cellStyle name="Comma 2 2 2 2 3 7 5" xfId="29321"/>
    <cellStyle name="Comma 2 2 2 2 3 8" xfId="20212"/>
    <cellStyle name="Comma 2 2 2 2 3 8 2" xfId="29717"/>
    <cellStyle name="Comma 2 2 2 2 3 9" xfId="22588"/>
    <cellStyle name="Comma 2 2 2 2 3 9 2" xfId="32093"/>
    <cellStyle name="Comma 2 2 2 2 4" xfId="11646"/>
    <cellStyle name="Comma 2 2 2 2 4 10" xfId="27407"/>
    <cellStyle name="Comma 2 2 2 2 4 2" xfId="18298"/>
    <cellStyle name="Comma 2 2 2 2 4 2 2" xfId="20674"/>
    <cellStyle name="Comma 2 2 2 2 4 2 2 2" xfId="30179"/>
    <cellStyle name="Comma 2 2 2 2 4 2 3" xfId="23050"/>
    <cellStyle name="Comma 2 2 2 2 4 2 3 2" xfId="32555"/>
    <cellStyle name="Comma 2 2 2 2 4 2 4" xfId="25427"/>
    <cellStyle name="Comma 2 2 2 2 4 2 4 2" xfId="34931"/>
    <cellStyle name="Comma 2 2 2 2 4 2 5" xfId="27803"/>
    <cellStyle name="Comma 2 2 2 2 4 3" xfId="18694"/>
    <cellStyle name="Comma 2 2 2 2 4 3 2" xfId="21070"/>
    <cellStyle name="Comma 2 2 2 2 4 3 2 2" xfId="30575"/>
    <cellStyle name="Comma 2 2 2 2 4 3 3" xfId="23446"/>
    <cellStyle name="Comma 2 2 2 2 4 3 3 2" xfId="32951"/>
    <cellStyle name="Comma 2 2 2 2 4 3 4" xfId="25823"/>
    <cellStyle name="Comma 2 2 2 2 4 3 4 2" xfId="35327"/>
    <cellStyle name="Comma 2 2 2 2 4 3 5" xfId="28199"/>
    <cellStyle name="Comma 2 2 2 2 4 4" xfId="19090"/>
    <cellStyle name="Comma 2 2 2 2 4 4 2" xfId="21466"/>
    <cellStyle name="Comma 2 2 2 2 4 4 2 2" xfId="30971"/>
    <cellStyle name="Comma 2 2 2 2 4 4 3" xfId="23842"/>
    <cellStyle name="Comma 2 2 2 2 4 4 3 2" xfId="33347"/>
    <cellStyle name="Comma 2 2 2 2 4 4 4" xfId="26219"/>
    <cellStyle name="Comma 2 2 2 2 4 4 4 2" xfId="35723"/>
    <cellStyle name="Comma 2 2 2 2 4 4 5" xfId="28595"/>
    <cellStyle name="Comma 2 2 2 2 4 5" xfId="19486"/>
    <cellStyle name="Comma 2 2 2 2 4 5 2" xfId="21862"/>
    <cellStyle name="Comma 2 2 2 2 4 5 2 2" xfId="31367"/>
    <cellStyle name="Comma 2 2 2 2 4 5 3" xfId="24238"/>
    <cellStyle name="Comma 2 2 2 2 4 5 3 2" xfId="33743"/>
    <cellStyle name="Comma 2 2 2 2 4 5 4" xfId="26615"/>
    <cellStyle name="Comma 2 2 2 2 4 5 4 2" xfId="36119"/>
    <cellStyle name="Comma 2 2 2 2 4 5 5" xfId="28991"/>
    <cellStyle name="Comma 2 2 2 2 4 6" xfId="19882"/>
    <cellStyle name="Comma 2 2 2 2 4 6 2" xfId="22258"/>
    <cellStyle name="Comma 2 2 2 2 4 6 2 2" xfId="31763"/>
    <cellStyle name="Comma 2 2 2 2 4 6 3" xfId="24634"/>
    <cellStyle name="Comma 2 2 2 2 4 6 3 2" xfId="34139"/>
    <cellStyle name="Comma 2 2 2 2 4 6 4" xfId="27011"/>
    <cellStyle name="Comma 2 2 2 2 4 6 4 2" xfId="36515"/>
    <cellStyle name="Comma 2 2 2 2 4 6 5" xfId="29387"/>
    <cellStyle name="Comma 2 2 2 2 4 7" xfId="20278"/>
    <cellStyle name="Comma 2 2 2 2 4 7 2" xfId="29783"/>
    <cellStyle name="Comma 2 2 2 2 4 8" xfId="22654"/>
    <cellStyle name="Comma 2 2 2 2 4 8 2" xfId="32159"/>
    <cellStyle name="Comma 2 2 2 2 4 9" xfId="25031"/>
    <cellStyle name="Comma 2 2 2 2 4 9 2" xfId="34535"/>
    <cellStyle name="Comma 2 2 2 2 5" xfId="18100"/>
    <cellStyle name="Comma 2 2 2 2 5 2" xfId="20476"/>
    <cellStyle name="Comma 2 2 2 2 5 2 2" xfId="29981"/>
    <cellStyle name="Comma 2 2 2 2 5 3" xfId="22852"/>
    <cellStyle name="Comma 2 2 2 2 5 3 2" xfId="32357"/>
    <cellStyle name="Comma 2 2 2 2 5 4" xfId="25229"/>
    <cellStyle name="Comma 2 2 2 2 5 4 2" xfId="34733"/>
    <cellStyle name="Comma 2 2 2 2 5 5" xfId="27605"/>
    <cellStyle name="Comma 2 2 2 2 6" xfId="18496"/>
    <cellStyle name="Comma 2 2 2 2 6 2" xfId="20872"/>
    <cellStyle name="Comma 2 2 2 2 6 2 2" xfId="30377"/>
    <cellStyle name="Comma 2 2 2 2 6 3" xfId="23248"/>
    <cellStyle name="Comma 2 2 2 2 6 3 2" xfId="32753"/>
    <cellStyle name="Comma 2 2 2 2 6 4" xfId="25625"/>
    <cellStyle name="Comma 2 2 2 2 6 4 2" xfId="35129"/>
    <cellStyle name="Comma 2 2 2 2 6 5" xfId="28001"/>
    <cellStyle name="Comma 2 2 2 2 7" xfId="18892"/>
    <cellStyle name="Comma 2 2 2 2 7 2" xfId="21268"/>
    <cellStyle name="Comma 2 2 2 2 7 2 2" xfId="30773"/>
    <cellStyle name="Comma 2 2 2 2 7 3" xfId="23644"/>
    <cellStyle name="Comma 2 2 2 2 7 3 2" xfId="33149"/>
    <cellStyle name="Comma 2 2 2 2 7 4" xfId="26021"/>
    <cellStyle name="Comma 2 2 2 2 7 4 2" xfId="35525"/>
    <cellStyle name="Comma 2 2 2 2 7 5" xfId="28397"/>
    <cellStyle name="Comma 2 2 2 2 8" xfId="19288"/>
    <cellStyle name="Comma 2 2 2 2 8 2" xfId="21664"/>
    <cellStyle name="Comma 2 2 2 2 8 2 2" xfId="31169"/>
    <cellStyle name="Comma 2 2 2 2 8 3" xfId="24040"/>
    <cellStyle name="Comma 2 2 2 2 8 3 2" xfId="33545"/>
    <cellStyle name="Comma 2 2 2 2 8 4" xfId="26417"/>
    <cellStyle name="Comma 2 2 2 2 8 4 2" xfId="35921"/>
    <cellStyle name="Comma 2 2 2 2 8 5" xfId="28793"/>
    <cellStyle name="Comma 2 2 2 2 9" xfId="19684"/>
    <cellStyle name="Comma 2 2 2 2 9 2" xfId="22060"/>
    <cellStyle name="Comma 2 2 2 2 9 2 2" xfId="31565"/>
    <cellStyle name="Comma 2 2 2 2 9 3" xfId="24436"/>
    <cellStyle name="Comma 2 2 2 2 9 3 2" xfId="33941"/>
    <cellStyle name="Comma 2 2 2 2 9 4" xfId="26813"/>
    <cellStyle name="Comma 2 2 2 2 9 4 2" xfId="36317"/>
    <cellStyle name="Comma 2 2 2 2 9 5" xfId="29189"/>
    <cellStyle name="Comma 2 2 2 3" xfId="4110"/>
    <cellStyle name="Comma 2 2 2 3 10" xfId="20102"/>
    <cellStyle name="Comma 2 2 2 3 10 2" xfId="29607"/>
    <cellStyle name="Comma 2 2 2 3 11" xfId="22478"/>
    <cellStyle name="Comma 2 2 2 3 11 2" xfId="31983"/>
    <cellStyle name="Comma 2 2 2 3 12" xfId="24855"/>
    <cellStyle name="Comma 2 2 2 3 12 2" xfId="34359"/>
    <cellStyle name="Comma 2 2 2 3 13" xfId="27231"/>
    <cellStyle name="Comma 2 2 2 3 2" xfId="8592"/>
    <cellStyle name="Comma 2 2 2 3 2 10" xfId="24921"/>
    <cellStyle name="Comma 2 2 2 3 2 10 2" xfId="34425"/>
    <cellStyle name="Comma 2 2 2 3 2 11" xfId="27297"/>
    <cellStyle name="Comma 2 2 2 3 2 2" xfId="17622"/>
    <cellStyle name="Comma 2 2 2 3 2 2 10" xfId="27495"/>
    <cellStyle name="Comma 2 2 2 3 2 2 2" xfId="18386"/>
    <cellStyle name="Comma 2 2 2 3 2 2 2 2" xfId="20762"/>
    <cellStyle name="Comma 2 2 2 3 2 2 2 2 2" xfId="30267"/>
    <cellStyle name="Comma 2 2 2 3 2 2 2 3" xfId="23138"/>
    <cellStyle name="Comma 2 2 2 3 2 2 2 3 2" xfId="32643"/>
    <cellStyle name="Comma 2 2 2 3 2 2 2 4" xfId="25515"/>
    <cellStyle name="Comma 2 2 2 3 2 2 2 4 2" xfId="35019"/>
    <cellStyle name="Comma 2 2 2 3 2 2 2 5" xfId="27891"/>
    <cellStyle name="Comma 2 2 2 3 2 2 3" xfId="18782"/>
    <cellStyle name="Comma 2 2 2 3 2 2 3 2" xfId="21158"/>
    <cellStyle name="Comma 2 2 2 3 2 2 3 2 2" xfId="30663"/>
    <cellStyle name="Comma 2 2 2 3 2 2 3 3" xfId="23534"/>
    <cellStyle name="Comma 2 2 2 3 2 2 3 3 2" xfId="33039"/>
    <cellStyle name="Comma 2 2 2 3 2 2 3 4" xfId="25911"/>
    <cellStyle name="Comma 2 2 2 3 2 2 3 4 2" xfId="35415"/>
    <cellStyle name="Comma 2 2 2 3 2 2 3 5" xfId="28287"/>
    <cellStyle name="Comma 2 2 2 3 2 2 4" xfId="19178"/>
    <cellStyle name="Comma 2 2 2 3 2 2 4 2" xfId="21554"/>
    <cellStyle name="Comma 2 2 2 3 2 2 4 2 2" xfId="31059"/>
    <cellStyle name="Comma 2 2 2 3 2 2 4 3" xfId="23930"/>
    <cellStyle name="Comma 2 2 2 3 2 2 4 3 2" xfId="33435"/>
    <cellStyle name="Comma 2 2 2 3 2 2 4 4" xfId="26307"/>
    <cellStyle name="Comma 2 2 2 3 2 2 4 4 2" xfId="35811"/>
    <cellStyle name="Comma 2 2 2 3 2 2 4 5" xfId="28683"/>
    <cellStyle name="Comma 2 2 2 3 2 2 5" xfId="19574"/>
    <cellStyle name="Comma 2 2 2 3 2 2 5 2" xfId="21950"/>
    <cellStyle name="Comma 2 2 2 3 2 2 5 2 2" xfId="31455"/>
    <cellStyle name="Comma 2 2 2 3 2 2 5 3" xfId="24326"/>
    <cellStyle name="Comma 2 2 2 3 2 2 5 3 2" xfId="33831"/>
    <cellStyle name="Comma 2 2 2 3 2 2 5 4" xfId="26703"/>
    <cellStyle name="Comma 2 2 2 3 2 2 5 4 2" xfId="36207"/>
    <cellStyle name="Comma 2 2 2 3 2 2 5 5" xfId="29079"/>
    <cellStyle name="Comma 2 2 2 3 2 2 6" xfId="19970"/>
    <cellStyle name="Comma 2 2 2 3 2 2 6 2" xfId="22346"/>
    <cellStyle name="Comma 2 2 2 3 2 2 6 2 2" xfId="31851"/>
    <cellStyle name="Comma 2 2 2 3 2 2 6 3" xfId="24722"/>
    <cellStyle name="Comma 2 2 2 3 2 2 6 3 2" xfId="34227"/>
    <cellStyle name="Comma 2 2 2 3 2 2 6 4" xfId="27099"/>
    <cellStyle name="Comma 2 2 2 3 2 2 6 4 2" xfId="36603"/>
    <cellStyle name="Comma 2 2 2 3 2 2 6 5" xfId="29475"/>
    <cellStyle name="Comma 2 2 2 3 2 2 7" xfId="20366"/>
    <cellStyle name="Comma 2 2 2 3 2 2 7 2" xfId="29871"/>
    <cellStyle name="Comma 2 2 2 3 2 2 8" xfId="22742"/>
    <cellStyle name="Comma 2 2 2 3 2 2 8 2" xfId="32247"/>
    <cellStyle name="Comma 2 2 2 3 2 2 9" xfId="25119"/>
    <cellStyle name="Comma 2 2 2 3 2 2 9 2" xfId="34623"/>
    <cellStyle name="Comma 2 2 2 3 2 3" xfId="18188"/>
    <cellStyle name="Comma 2 2 2 3 2 3 2" xfId="20564"/>
    <cellStyle name="Comma 2 2 2 3 2 3 2 2" xfId="30069"/>
    <cellStyle name="Comma 2 2 2 3 2 3 3" xfId="22940"/>
    <cellStyle name="Comma 2 2 2 3 2 3 3 2" xfId="32445"/>
    <cellStyle name="Comma 2 2 2 3 2 3 4" xfId="25317"/>
    <cellStyle name="Comma 2 2 2 3 2 3 4 2" xfId="34821"/>
    <cellStyle name="Comma 2 2 2 3 2 3 5" xfId="27693"/>
    <cellStyle name="Comma 2 2 2 3 2 4" xfId="18584"/>
    <cellStyle name="Comma 2 2 2 3 2 4 2" xfId="20960"/>
    <cellStyle name="Comma 2 2 2 3 2 4 2 2" xfId="30465"/>
    <cellStyle name="Comma 2 2 2 3 2 4 3" xfId="23336"/>
    <cellStyle name="Comma 2 2 2 3 2 4 3 2" xfId="32841"/>
    <cellStyle name="Comma 2 2 2 3 2 4 4" xfId="25713"/>
    <cellStyle name="Comma 2 2 2 3 2 4 4 2" xfId="35217"/>
    <cellStyle name="Comma 2 2 2 3 2 4 5" xfId="28089"/>
    <cellStyle name="Comma 2 2 2 3 2 5" xfId="18980"/>
    <cellStyle name="Comma 2 2 2 3 2 5 2" xfId="21356"/>
    <cellStyle name="Comma 2 2 2 3 2 5 2 2" xfId="30861"/>
    <cellStyle name="Comma 2 2 2 3 2 5 3" xfId="23732"/>
    <cellStyle name="Comma 2 2 2 3 2 5 3 2" xfId="33237"/>
    <cellStyle name="Comma 2 2 2 3 2 5 4" xfId="26109"/>
    <cellStyle name="Comma 2 2 2 3 2 5 4 2" xfId="35613"/>
    <cellStyle name="Comma 2 2 2 3 2 5 5" xfId="28485"/>
    <cellStyle name="Comma 2 2 2 3 2 6" xfId="19376"/>
    <cellStyle name="Comma 2 2 2 3 2 6 2" xfId="21752"/>
    <cellStyle name="Comma 2 2 2 3 2 6 2 2" xfId="31257"/>
    <cellStyle name="Comma 2 2 2 3 2 6 3" xfId="24128"/>
    <cellStyle name="Comma 2 2 2 3 2 6 3 2" xfId="33633"/>
    <cellStyle name="Comma 2 2 2 3 2 6 4" xfId="26505"/>
    <cellStyle name="Comma 2 2 2 3 2 6 4 2" xfId="36009"/>
    <cellStyle name="Comma 2 2 2 3 2 6 5" xfId="28881"/>
    <cellStyle name="Comma 2 2 2 3 2 7" xfId="19772"/>
    <cellStyle name="Comma 2 2 2 3 2 7 2" xfId="22148"/>
    <cellStyle name="Comma 2 2 2 3 2 7 2 2" xfId="31653"/>
    <cellStyle name="Comma 2 2 2 3 2 7 3" xfId="24524"/>
    <cellStyle name="Comma 2 2 2 3 2 7 3 2" xfId="34029"/>
    <cellStyle name="Comma 2 2 2 3 2 7 4" xfId="26901"/>
    <cellStyle name="Comma 2 2 2 3 2 7 4 2" xfId="36405"/>
    <cellStyle name="Comma 2 2 2 3 2 7 5" xfId="29277"/>
    <cellStyle name="Comma 2 2 2 3 2 8" xfId="20168"/>
    <cellStyle name="Comma 2 2 2 3 2 8 2" xfId="29673"/>
    <cellStyle name="Comma 2 2 2 3 2 9" xfId="22544"/>
    <cellStyle name="Comma 2 2 2 3 2 9 2" xfId="32049"/>
    <cellStyle name="Comma 2 2 2 3 3" xfId="9026"/>
    <cellStyle name="Comma 2 2 2 3 3 10" xfId="24987"/>
    <cellStyle name="Comma 2 2 2 3 3 10 2" xfId="34491"/>
    <cellStyle name="Comma 2 2 2 3 3 11" xfId="27363"/>
    <cellStyle name="Comma 2 2 2 3 3 2" xfId="18056"/>
    <cellStyle name="Comma 2 2 2 3 3 2 10" xfId="27561"/>
    <cellStyle name="Comma 2 2 2 3 3 2 2" xfId="18452"/>
    <cellStyle name="Comma 2 2 2 3 3 2 2 2" xfId="20828"/>
    <cellStyle name="Comma 2 2 2 3 3 2 2 2 2" xfId="30333"/>
    <cellStyle name="Comma 2 2 2 3 3 2 2 3" xfId="23204"/>
    <cellStyle name="Comma 2 2 2 3 3 2 2 3 2" xfId="32709"/>
    <cellStyle name="Comma 2 2 2 3 3 2 2 4" xfId="25581"/>
    <cellStyle name="Comma 2 2 2 3 3 2 2 4 2" xfId="35085"/>
    <cellStyle name="Comma 2 2 2 3 3 2 2 5" xfId="27957"/>
    <cellStyle name="Comma 2 2 2 3 3 2 3" xfId="18848"/>
    <cellStyle name="Comma 2 2 2 3 3 2 3 2" xfId="21224"/>
    <cellStyle name="Comma 2 2 2 3 3 2 3 2 2" xfId="30729"/>
    <cellStyle name="Comma 2 2 2 3 3 2 3 3" xfId="23600"/>
    <cellStyle name="Comma 2 2 2 3 3 2 3 3 2" xfId="33105"/>
    <cellStyle name="Comma 2 2 2 3 3 2 3 4" xfId="25977"/>
    <cellStyle name="Comma 2 2 2 3 3 2 3 4 2" xfId="35481"/>
    <cellStyle name="Comma 2 2 2 3 3 2 3 5" xfId="28353"/>
    <cellStyle name="Comma 2 2 2 3 3 2 4" xfId="19244"/>
    <cellStyle name="Comma 2 2 2 3 3 2 4 2" xfId="21620"/>
    <cellStyle name="Comma 2 2 2 3 3 2 4 2 2" xfId="31125"/>
    <cellStyle name="Comma 2 2 2 3 3 2 4 3" xfId="23996"/>
    <cellStyle name="Comma 2 2 2 3 3 2 4 3 2" xfId="33501"/>
    <cellStyle name="Comma 2 2 2 3 3 2 4 4" xfId="26373"/>
    <cellStyle name="Comma 2 2 2 3 3 2 4 4 2" xfId="35877"/>
    <cellStyle name="Comma 2 2 2 3 3 2 4 5" xfId="28749"/>
    <cellStyle name="Comma 2 2 2 3 3 2 5" xfId="19640"/>
    <cellStyle name="Comma 2 2 2 3 3 2 5 2" xfId="22016"/>
    <cellStyle name="Comma 2 2 2 3 3 2 5 2 2" xfId="31521"/>
    <cellStyle name="Comma 2 2 2 3 3 2 5 3" xfId="24392"/>
    <cellStyle name="Comma 2 2 2 3 3 2 5 3 2" xfId="33897"/>
    <cellStyle name="Comma 2 2 2 3 3 2 5 4" xfId="26769"/>
    <cellStyle name="Comma 2 2 2 3 3 2 5 4 2" xfId="36273"/>
    <cellStyle name="Comma 2 2 2 3 3 2 5 5" xfId="29145"/>
    <cellStyle name="Comma 2 2 2 3 3 2 6" xfId="20036"/>
    <cellStyle name="Comma 2 2 2 3 3 2 6 2" xfId="22412"/>
    <cellStyle name="Comma 2 2 2 3 3 2 6 2 2" xfId="31917"/>
    <cellStyle name="Comma 2 2 2 3 3 2 6 3" xfId="24788"/>
    <cellStyle name="Comma 2 2 2 3 3 2 6 3 2" xfId="34293"/>
    <cellStyle name="Comma 2 2 2 3 3 2 6 4" xfId="27165"/>
    <cellStyle name="Comma 2 2 2 3 3 2 6 4 2" xfId="36669"/>
    <cellStyle name="Comma 2 2 2 3 3 2 6 5" xfId="29541"/>
    <cellStyle name="Comma 2 2 2 3 3 2 7" xfId="20432"/>
    <cellStyle name="Comma 2 2 2 3 3 2 7 2" xfId="29937"/>
    <cellStyle name="Comma 2 2 2 3 3 2 8" xfId="22808"/>
    <cellStyle name="Comma 2 2 2 3 3 2 8 2" xfId="32313"/>
    <cellStyle name="Comma 2 2 2 3 3 2 9" xfId="25185"/>
    <cellStyle name="Comma 2 2 2 3 3 2 9 2" xfId="34689"/>
    <cellStyle name="Comma 2 2 2 3 3 3" xfId="18254"/>
    <cellStyle name="Comma 2 2 2 3 3 3 2" xfId="20630"/>
    <cellStyle name="Comma 2 2 2 3 3 3 2 2" xfId="30135"/>
    <cellStyle name="Comma 2 2 2 3 3 3 3" xfId="23006"/>
    <cellStyle name="Comma 2 2 2 3 3 3 3 2" xfId="32511"/>
    <cellStyle name="Comma 2 2 2 3 3 3 4" xfId="25383"/>
    <cellStyle name="Comma 2 2 2 3 3 3 4 2" xfId="34887"/>
    <cellStyle name="Comma 2 2 2 3 3 3 5" xfId="27759"/>
    <cellStyle name="Comma 2 2 2 3 3 4" xfId="18650"/>
    <cellStyle name="Comma 2 2 2 3 3 4 2" xfId="21026"/>
    <cellStyle name="Comma 2 2 2 3 3 4 2 2" xfId="30531"/>
    <cellStyle name="Comma 2 2 2 3 3 4 3" xfId="23402"/>
    <cellStyle name="Comma 2 2 2 3 3 4 3 2" xfId="32907"/>
    <cellStyle name="Comma 2 2 2 3 3 4 4" xfId="25779"/>
    <cellStyle name="Comma 2 2 2 3 3 4 4 2" xfId="35283"/>
    <cellStyle name="Comma 2 2 2 3 3 4 5" xfId="28155"/>
    <cellStyle name="Comma 2 2 2 3 3 5" xfId="19046"/>
    <cellStyle name="Comma 2 2 2 3 3 5 2" xfId="21422"/>
    <cellStyle name="Comma 2 2 2 3 3 5 2 2" xfId="30927"/>
    <cellStyle name="Comma 2 2 2 3 3 5 3" xfId="23798"/>
    <cellStyle name="Comma 2 2 2 3 3 5 3 2" xfId="33303"/>
    <cellStyle name="Comma 2 2 2 3 3 5 4" xfId="26175"/>
    <cellStyle name="Comma 2 2 2 3 3 5 4 2" xfId="35679"/>
    <cellStyle name="Comma 2 2 2 3 3 5 5" xfId="28551"/>
    <cellStyle name="Comma 2 2 2 3 3 6" xfId="19442"/>
    <cellStyle name="Comma 2 2 2 3 3 6 2" xfId="21818"/>
    <cellStyle name="Comma 2 2 2 3 3 6 2 2" xfId="31323"/>
    <cellStyle name="Comma 2 2 2 3 3 6 3" xfId="24194"/>
    <cellStyle name="Comma 2 2 2 3 3 6 3 2" xfId="33699"/>
    <cellStyle name="Comma 2 2 2 3 3 6 4" xfId="26571"/>
    <cellStyle name="Comma 2 2 2 3 3 6 4 2" xfId="36075"/>
    <cellStyle name="Comma 2 2 2 3 3 6 5" xfId="28947"/>
    <cellStyle name="Comma 2 2 2 3 3 7" xfId="19838"/>
    <cellStyle name="Comma 2 2 2 3 3 7 2" xfId="22214"/>
    <cellStyle name="Comma 2 2 2 3 3 7 2 2" xfId="31719"/>
    <cellStyle name="Comma 2 2 2 3 3 7 3" xfId="24590"/>
    <cellStyle name="Comma 2 2 2 3 3 7 3 2" xfId="34095"/>
    <cellStyle name="Comma 2 2 2 3 3 7 4" xfId="26967"/>
    <cellStyle name="Comma 2 2 2 3 3 7 4 2" xfId="36471"/>
    <cellStyle name="Comma 2 2 2 3 3 7 5" xfId="29343"/>
    <cellStyle name="Comma 2 2 2 3 3 8" xfId="20234"/>
    <cellStyle name="Comma 2 2 2 3 3 8 2" xfId="29739"/>
    <cellStyle name="Comma 2 2 2 3 3 9" xfId="22610"/>
    <cellStyle name="Comma 2 2 2 3 3 9 2" xfId="32115"/>
    <cellStyle name="Comma 2 2 2 3 4" xfId="13140"/>
    <cellStyle name="Comma 2 2 2 3 4 10" xfId="27429"/>
    <cellStyle name="Comma 2 2 2 3 4 2" xfId="18320"/>
    <cellStyle name="Comma 2 2 2 3 4 2 2" xfId="20696"/>
    <cellStyle name="Comma 2 2 2 3 4 2 2 2" xfId="30201"/>
    <cellStyle name="Comma 2 2 2 3 4 2 3" xfId="23072"/>
    <cellStyle name="Comma 2 2 2 3 4 2 3 2" xfId="32577"/>
    <cellStyle name="Comma 2 2 2 3 4 2 4" xfId="25449"/>
    <cellStyle name="Comma 2 2 2 3 4 2 4 2" xfId="34953"/>
    <cellStyle name="Comma 2 2 2 3 4 2 5" xfId="27825"/>
    <cellStyle name="Comma 2 2 2 3 4 3" xfId="18716"/>
    <cellStyle name="Comma 2 2 2 3 4 3 2" xfId="21092"/>
    <cellStyle name="Comma 2 2 2 3 4 3 2 2" xfId="30597"/>
    <cellStyle name="Comma 2 2 2 3 4 3 3" xfId="23468"/>
    <cellStyle name="Comma 2 2 2 3 4 3 3 2" xfId="32973"/>
    <cellStyle name="Comma 2 2 2 3 4 3 4" xfId="25845"/>
    <cellStyle name="Comma 2 2 2 3 4 3 4 2" xfId="35349"/>
    <cellStyle name="Comma 2 2 2 3 4 3 5" xfId="28221"/>
    <cellStyle name="Comma 2 2 2 3 4 4" xfId="19112"/>
    <cellStyle name="Comma 2 2 2 3 4 4 2" xfId="21488"/>
    <cellStyle name="Comma 2 2 2 3 4 4 2 2" xfId="30993"/>
    <cellStyle name="Comma 2 2 2 3 4 4 3" xfId="23864"/>
    <cellStyle name="Comma 2 2 2 3 4 4 3 2" xfId="33369"/>
    <cellStyle name="Comma 2 2 2 3 4 4 4" xfId="26241"/>
    <cellStyle name="Comma 2 2 2 3 4 4 4 2" xfId="35745"/>
    <cellStyle name="Comma 2 2 2 3 4 4 5" xfId="28617"/>
    <cellStyle name="Comma 2 2 2 3 4 5" xfId="19508"/>
    <cellStyle name="Comma 2 2 2 3 4 5 2" xfId="21884"/>
    <cellStyle name="Comma 2 2 2 3 4 5 2 2" xfId="31389"/>
    <cellStyle name="Comma 2 2 2 3 4 5 3" xfId="24260"/>
    <cellStyle name="Comma 2 2 2 3 4 5 3 2" xfId="33765"/>
    <cellStyle name="Comma 2 2 2 3 4 5 4" xfId="26637"/>
    <cellStyle name="Comma 2 2 2 3 4 5 4 2" xfId="36141"/>
    <cellStyle name="Comma 2 2 2 3 4 5 5" xfId="29013"/>
    <cellStyle name="Comma 2 2 2 3 4 6" xfId="19904"/>
    <cellStyle name="Comma 2 2 2 3 4 6 2" xfId="22280"/>
    <cellStyle name="Comma 2 2 2 3 4 6 2 2" xfId="31785"/>
    <cellStyle name="Comma 2 2 2 3 4 6 3" xfId="24656"/>
    <cellStyle name="Comma 2 2 2 3 4 6 3 2" xfId="34161"/>
    <cellStyle name="Comma 2 2 2 3 4 6 4" xfId="27033"/>
    <cellStyle name="Comma 2 2 2 3 4 6 4 2" xfId="36537"/>
    <cellStyle name="Comma 2 2 2 3 4 6 5" xfId="29409"/>
    <cellStyle name="Comma 2 2 2 3 4 7" xfId="20300"/>
    <cellStyle name="Comma 2 2 2 3 4 7 2" xfId="29805"/>
    <cellStyle name="Comma 2 2 2 3 4 8" xfId="22676"/>
    <cellStyle name="Comma 2 2 2 3 4 8 2" xfId="32181"/>
    <cellStyle name="Comma 2 2 2 3 4 9" xfId="25053"/>
    <cellStyle name="Comma 2 2 2 3 4 9 2" xfId="34557"/>
    <cellStyle name="Comma 2 2 2 3 5" xfId="18122"/>
    <cellStyle name="Comma 2 2 2 3 5 2" xfId="20498"/>
    <cellStyle name="Comma 2 2 2 3 5 2 2" xfId="30003"/>
    <cellStyle name="Comma 2 2 2 3 5 3" xfId="22874"/>
    <cellStyle name="Comma 2 2 2 3 5 3 2" xfId="32379"/>
    <cellStyle name="Comma 2 2 2 3 5 4" xfId="25251"/>
    <cellStyle name="Comma 2 2 2 3 5 4 2" xfId="34755"/>
    <cellStyle name="Comma 2 2 2 3 5 5" xfId="27627"/>
    <cellStyle name="Comma 2 2 2 3 6" xfId="18518"/>
    <cellStyle name="Comma 2 2 2 3 6 2" xfId="20894"/>
    <cellStyle name="Comma 2 2 2 3 6 2 2" xfId="30399"/>
    <cellStyle name="Comma 2 2 2 3 6 3" xfId="23270"/>
    <cellStyle name="Comma 2 2 2 3 6 3 2" xfId="32775"/>
    <cellStyle name="Comma 2 2 2 3 6 4" xfId="25647"/>
    <cellStyle name="Comma 2 2 2 3 6 4 2" xfId="35151"/>
    <cellStyle name="Comma 2 2 2 3 6 5" xfId="28023"/>
    <cellStyle name="Comma 2 2 2 3 7" xfId="18914"/>
    <cellStyle name="Comma 2 2 2 3 7 2" xfId="21290"/>
    <cellStyle name="Comma 2 2 2 3 7 2 2" xfId="30795"/>
    <cellStyle name="Comma 2 2 2 3 7 3" xfId="23666"/>
    <cellStyle name="Comma 2 2 2 3 7 3 2" xfId="33171"/>
    <cellStyle name="Comma 2 2 2 3 7 4" xfId="26043"/>
    <cellStyle name="Comma 2 2 2 3 7 4 2" xfId="35547"/>
    <cellStyle name="Comma 2 2 2 3 7 5" xfId="28419"/>
    <cellStyle name="Comma 2 2 2 3 8" xfId="19310"/>
    <cellStyle name="Comma 2 2 2 3 8 2" xfId="21686"/>
    <cellStyle name="Comma 2 2 2 3 8 2 2" xfId="31191"/>
    <cellStyle name="Comma 2 2 2 3 8 3" xfId="24062"/>
    <cellStyle name="Comma 2 2 2 3 8 3 2" xfId="33567"/>
    <cellStyle name="Comma 2 2 2 3 8 4" xfId="26439"/>
    <cellStyle name="Comma 2 2 2 3 8 4 2" xfId="35943"/>
    <cellStyle name="Comma 2 2 2 3 8 5" xfId="28815"/>
    <cellStyle name="Comma 2 2 2 3 9" xfId="19706"/>
    <cellStyle name="Comma 2 2 2 3 9 2" xfId="22082"/>
    <cellStyle name="Comma 2 2 2 3 9 2 2" xfId="31587"/>
    <cellStyle name="Comma 2 2 2 3 9 3" xfId="24458"/>
    <cellStyle name="Comma 2 2 2 3 9 3 2" xfId="33963"/>
    <cellStyle name="Comma 2 2 2 3 9 4" xfId="26835"/>
    <cellStyle name="Comma 2 2 2 3 9 4 2" xfId="36339"/>
    <cellStyle name="Comma 2 2 2 3 9 5" xfId="29211"/>
    <cellStyle name="Comma 2 2 2 4" xfId="5604"/>
    <cellStyle name="Comma 2 2 2 4 10" xfId="24877"/>
    <cellStyle name="Comma 2 2 2 4 10 2" xfId="34381"/>
    <cellStyle name="Comma 2 2 2 4 11" xfId="27253"/>
    <cellStyle name="Comma 2 2 2 4 2" xfId="14634"/>
    <cellStyle name="Comma 2 2 2 4 2 10" xfId="27451"/>
    <cellStyle name="Comma 2 2 2 4 2 2" xfId="18342"/>
    <cellStyle name="Comma 2 2 2 4 2 2 2" xfId="20718"/>
    <cellStyle name="Comma 2 2 2 4 2 2 2 2" xfId="30223"/>
    <cellStyle name="Comma 2 2 2 4 2 2 3" xfId="23094"/>
    <cellStyle name="Comma 2 2 2 4 2 2 3 2" xfId="32599"/>
    <cellStyle name="Comma 2 2 2 4 2 2 4" xfId="25471"/>
    <cellStyle name="Comma 2 2 2 4 2 2 4 2" xfId="34975"/>
    <cellStyle name="Comma 2 2 2 4 2 2 5" xfId="27847"/>
    <cellStyle name="Comma 2 2 2 4 2 3" xfId="18738"/>
    <cellStyle name="Comma 2 2 2 4 2 3 2" xfId="21114"/>
    <cellStyle name="Comma 2 2 2 4 2 3 2 2" xfId="30619"/>
    <cellStyle name="Comma 2 2 2 4 2 3 3" xfId="23490"/>
    <cellStyle name="Comma 2 2 2 4 2 3 3 2" xfId="32995"/>
    <cellStyle name="Comma 2 2 2 4 2 3 4" xfId="25867"/>
    <cellStyle name="Comma 2 2 2 4 2 3 4 2" xfId="35371"/>
    <cellStyle name="Comma 2 2 2 4 2 3 5" xfId="28243"/>
    <cellStyle name="Comma 2 2 2 4 2 4" xfId="19134"/>
    <cellStyle name="Comma 2 2 2 4 2 4 2" xfId="21510"/>
    <cellStyle name="Comma 2 2 2 4 2 4 2 2" xfId="31015"/>
    <cellStyle name="Comma 2 2 2 4 2 4 3" xfId="23886"/>
    <cellStyle name="Comma 2 2 2 4 2 4 3 2" xfId="33391"/>
    <cellStyle name="Comma 2 2 2 4 2 4 4" xfId="26263"/>
    <cellStyle name="Comma 2 2 2 4 2 4 4 2" xfId="35767"/>
    <cellStyle name="Comma 2 2 2 4 2 4 5" xfId="28639"/>
    <cellStyle name="Comma 2 2 2 4 2 5" xfId="19530"/>
    <cellStyle name="Comma 2 2 2 4 2 5 2" xfId="21906"/>
    <cellStyle name="Comma 2 2 2 4 2 5 2 2" xfId="31411"/>
    <cellStyle name="Comma 2 2 2 4 2 5 3" xfId="24282"/>
    <cellStyle name="Comma 2 2 2 4 2 5 3 2" xfId="33787"/>
    <cellStyle name="Comma 2 2 2 4 2 5 4" xfId="26659"/>
    <cellStyle name="Comma 2 2 2 4 2 5 4 2" xfId="36163"/>
    <cellStyle name="Comma 2 2 2 4 2 5 5" xfId="29035"/>
    <cellStyle name="Comma 2 2 2 4 2 6" xfId="19926"/>
    <cellStyle name="Comma 2 2 2 4 2 6 2" xfId="22302"/>
    <cellStyle name="Comma 2 2 2 4 2 6 2 2" xfId="31807"/>
    <cellStyle name="Comma 2 2 2 4 2 6 3" xfId="24678"/>
    <cellStyle name="Comma 2 2 2 4 2 6 3 2" xfId="34183"/>
    <cellStyle name="Comma 2 2 2 4 2 6 4" xfId="27055"/>
    <cellStyle name="Comma 2 2 2 4 2 6 4 2" xfId="36559"/>
    <cellStyle name="Comma 2 2 2 4 2 6 5" xfId="29431"/>
    <cellStyle name="Comma 2 2 2 4 2 7" xfId="20322"/>
    <cellStyle name="Comma 2 2 2 4 2 7 2" xfId="29827"/>
    <cellStyle name="Comma 2 2 2 4 2 8" xfId="22698"/>
    <cellStyle name="Comma 2 2 2 4 2 8 2" xfId="32203"/>
    <cellStyle name="Comma 2 2 2 4 2 9" xfId="25075"/>
    <cellStyle name="Comma 2 2 2 4 2 9 2" xfId="34579"/>
    <cellStyle name="Comma 2 2 2 4 3" xfId="18144"/>
    <cellStyle name="Comma 2 2 2 4 3 2" xfId="20520"/>
    <cellStyle name="Comma 2 2 2 4 3 2 2" xfId="30025"/>
    <cellStyle name="Comma 2 2 2 4 3 3" xfId="22896"/>
    <cellStyle name="Comma 2 2 2 4 3 3 2" xfId="32401"/>
    <cellStyle name="Comma 2 2 2 4 3 4" xfId="25273"/>
    <cellStyle name="Comma 2 2 2 4 3 4 2" xfId="34777"/>
    <cellStyle name="Comma 2 2 2 4 3 5" xfId="27649"/>
    <cellStyle name="Comma 2 2 2 4 4" xfId="18540"/>
    <cellStyle name="Comma 2 2 2 4 4 2" xfId="20916"/>
    <cellStyle name="Comma 2 2 2 4 4 2 2" xfId="30421"/>
    <cellStyle name="Comma 2 2 2 4 4 3" xfId="23292"/>
    <cellStyle name="Comma 2 2 2 4 4 3 2" xfId="32797"/>
    <cellStyle name="Comma 2 2 2 4 4 4" xfId="25669"/>
    <cellStyle name="Comma 2 2 2 4 4 4 2" xfId="35173"/>
    <cellStyle name="Comma 2 2 2 4 4 5" xfId="28045"/>
    <cellStyle name="Comma 2 2 2 4 5" xfId="18936"/>
    <cellStyle name="Comma 2 2 2 4 5 2" xfId="21312"/>
    <cellStyle name="Comma 2 2 2 4 5 2 2" xfId="30817"/>
    <cellStyle name="Comma 2 2 2 4 5 3" xfId="23688"/>
    <cellStyle name="Comma 2 2 2 4 5 3 2" xfId="33193"/>
    <cellStyle name="Comma 2 2 2 4 5 4" xfId="26065"/>
    <cellStyle name="Comma 2 2 2 4 5 4 2" xfId="35569"/>
    <cellStyle name="Comma 2 2 2 4 5 5" xfId="28441"/>
    <cellStyle name="Comma 2 2 2 4 6" xfId="19332"/>
    <cellStyle name="Comma 2 2 2 4 6 2" xfId="21708"/>
    <cellStyle name="Comma 2 2 2 4 6 2 2" xfId="31213"/>
    <cellStyle name="Comma 2 2 2 4 6 3" xfId="24084"/>
    <cellStyle name="Comma 2 2 2 4 6 3 2" xfId="33589"/>
    <cellStyle name="Comma 2 2 2 4 6 4" xfId="26461"/>
    <cellStyle name="Comma 2 2 2 4 6 4 2" xfId="35965"/>
    <cellStyle name="Comma 2 2 2 4 6 5" xfId="28837"/>
    <cellStyle name="Comma 2 2 2 4 7" xfId="19728"/>
    <cellStyle name="Comma 2 2 2 4 7 2" xfId="22104"/>
    <cellStyle name="Comma 2 2 2 4 7 2 2" xfId="31609"/>
    <cellStyle name="Comma 2 2 2 4 7 3" xfId="24480"/>
    <cellStyle name="Comma 2 2 2 4 7 3 2" xfId="33985"/>
    <cellStyle name="Comma 2 2 2 4 7 4" xfId="26857"/>
    <cellStyle name="Comma 2 2 2 4 7 4 2" xfId="36361"/>
    <cellStyle name="Comma 2 2 2 4 7 5" xfId="29233"/>
    <cellStyle name="Comma 2 2 2 4 8" xfId="20124"/>
    <cellStyle name="Comma 2 2 2 4 8 2" xfId="29629"/>
    <cellStyle name="Comma 2 2 2 4 9" xfId="22500"/>
    <cellStyle name="Comma 2 2 2 4 9 2" xfId="32005"/>
    <cellStyle name="Comma 2 2 2 5" xfId="8982"/>
    <cellStyle name="Comma 2 2 2 5 10" xfId="24943"/>
    <cellStyle name="Comma 2 2 2 5 10 2" xfId="34447"/>
    <cellStyle name="Comma 2 2 2 5 11" xfId="27319"/>
    <cellStyle name="Comma 2 2 2 5 2" xfId="18012"/>
    <cellStyle name="Comma 2 2 2 5 2 10" xfId="27517"/>
    <cellStyle name="Comma 2 2 2 5 2 2" xfId="18408"/>
    <cellStyle name="Comma 2 2 2 5 2 2 2" xfId="20784"/>
    <cellStyle name="Comma 2 2 2 5 2 2 2 2" xfId="30289"/>
    <cellStyle name="Comma 2 2 2 5 2 2 3" xfId="23160"/>
    <cellStyle name="Comma 2 2 2 5 2 2 3 2" xfId="32665"/>
    <cellStyle name="Comma 2 2 2 5 2 2 4" xfId="25537"/>
    <cellStyle name="Comma 2 2 2 5 2 2 4 2" xfId="35041"/>
    <cellStyle name="Comma 2 2 2 5 2 2 5" xfId="27913"/>
    <cellStyle name="Comma 2 2 2 5 2 3" xfId="18804"/>
    <cellStyle name="Comma 2 2 2 5 2 3 2" xfId="21180"/>
    <cellStyle name="Comma 2 2 2 5 2 3 2 2" xfId="30685"/>
    <cellStyle name="Comma 2 2 2 5 2 3 3" xfId="23556"/>
    <cellStyle name="Comma 2 2 2 5 2 3 3 2" xfId="33061"/>
    <cellStyle name="Comma 2 2 2 5 2 3 4" xfId="25933"/>
    <cellStyle name="Comma 2 2 2 5 2 3 4 2" xfId="35437"/>
    <cellStyle name="Comma 2 2 2 5 2 3 5" xfId="28309"/>
    <cellStyle name="Comma 2 2 2 5 2 4" xfId="19200"/>
    <cellStyle name="Comma 2 2 2 5 2 4 2" xfId="21576"/>
    <cellStyle name="Comma 2 2 2 5 2 4 2 2" xfId="31081"/>
    <cellStyle name="Comma 2 2 2 5 2 4 3" xfId="23952"/>
    <cellStyle name="Comma 2 2 2 5 2 4 3 2" xfId="33457"/>
    <cellStyle name="Comma 2 2 2 5 2 4 4" xfId="26329"/>
    <cellStyle name="Comma 2 2 2 5 2 4 4 2" xfId="35833"/>
    <cellStyle name="Comma 2 2 2 5 2 4 5" xfId="28705"/>
    <cellStyle name="Comma 2 2 2 5 2 5" xfId="19596"/>
    <cellStyle name="Comma 2 2 2 5 2 5 2" xfId="21972"/>
    <cellStyle name="Comma 2 2 2 5 2 5 2 2" xfId="31477"/>
    <cellStyle name="Comma 2 2 2 5 2 5 3" xfId="24348"/>
    <cellStyle name="Comma 2 2 2 5 2 5 3 2" xfId="33853"/>
    <cellStyle name="Comma 2 2 2 5 2 5 4" xfId="26725"/>
    <cellStyle name="Comma 2 2 2 5 2 5 4 2" xfId="36229"/>
    <cellStyle name="Comma 2 2 2 5 2 5 5" xfId="29101"/>
    <cellStyle name="Comma 2 2 2 5 2 6" xfId="19992"/>
    <cellStyle name="Comma 2 2 2 5 2 6 2" xfId="22368"/>
    <cellStyle name="Comma 2 2 2 5 2 6 2 2" xfId="31873"/>
    <cellStyle name="Comma 2 2 2 5 2 6 3" xfId="24744"/>
    <cellStyle name="Comma 2 2 2 5 2 6 3 2" xfId="34249"/>
    <cellStyle name="Comma 2 2 2 5 2 6 4" xfId="27121"/>
    <cellStyle name="Comma 2 2 2 5 2 6 4 2" xfId="36625"/>
    <cellStyle name="Comma 2 2 2 5 2 6 5" xfId="29497"/>
    <cellStyle name="Comma 2 2 2 5 2 7" xfId="20388"/>
    <cellStyle name="Comma 2 2 2 5 2 7 2" xfId="29893"/>
    <cellStyle name="Comma 2 2 2 5 2 8" xfId="22764"/>
    <cellStyle name="Comma 2 2 2 5 2 8 2" xfId="32269"/>
    <cellStyle name="Comma 2 2 2 5 2 9" xfId="25141"/>
    <cellStyle name="Comma 2 2 2 5 2 9 2" xfId="34645"/>
    <cellStyle name="Comma 2 2 2 5 3" xfId="18210"/>
    <cellStyle name="Comma 2 2 2 5 3 2" xfId="20586"/>
    <cellStyle name="Comma 2 2 2 5 3 2 2" xfId="30091"/>
    <cellStyle name="Comma 2 2 2 5 3 3" xfId="22962"/>
    <cellStyle name="Comma 2 2 2 5 3 3 2" xfId="32467"/>
    <cellStyle name="Comma 2 2 2 5 3 4" xfId="25339"/>
    <cellStyle name="Comma 2 2 2 5 3 4 2" xfId="34843"/>
    <cellStyle name="Comma 2 2 2 5 3 5" xfId="27715"/>
    <cellStyle name="Comma 2 2 2 5 4" xfId="18606"/>
    <cellStyle name="Comma 2 2 2 5 4 2" xfId="20982"/>
    <cellStyle name="Comma 2 2 2 5 4 2 2" xfId="30487"/>
    <cellStyle name="Comma 2 2 2 5 4 3" xfId="23358"/>
    <cellStyle name="Comma 2 2 2 5 4 3 2" xfId="32863"/>
    <cellStyle name="Comma 2 2 2 5 4 4" xfId="25735"/>
    <cellStyle name="Comma 2 2 2 5 4 4 2" xfId="35239"/>
    <cellStyle name="Comma 2 2 2 5 4 5" xfId="28111"/>
    <cellStyle name="Comma 2 2 2 5 5" xfId="19002"/>
    <cellStyle name="Comma 2 2 2 5 5 2" xfId="21378"/>
    <cellStyle name="Comma 2 2 2 5 5 2 2" xfId="30883"/>
    <cellStyle name="Comma 2 2 2 5 5 3" xfId="23754"/>
    <cellStyle name="Comma 2 2 2 5 5 3 2" xfId="33259"/>
    <cellStyle name="Comma 2 2 2 5 5 4" xfId="26131"/>
    <cellStyle name="Comma 2 2 2 5 5 4 2" xfId="35635"/>
    <cellStyle name="Comma 2 2 2 5 5 5" xfId="28507"/>
    <cellStyle name="Comma 2 2 2 5 6" xfId="19398"/>
    <cellStyle name="Comma 2 2 2 5 6 2" xfId="21774"/>
    <cellStyle name="Comma 2 2 2 5 6 2 2" xfId="31279"/>
    <cellStyle name="Comma 2 2 2 5 6 3" xfId="24150"/>
    <cellStyle name="Comma 2 2 2 5 6 3 2" xfId="33655"/>
    <cellStyle name="Comma 2 2 2 5 6 4" xfId="26527"/>
    <cellStyle name="Comma 2 2 2 5 6 4 2" xfId="36031"/>
    <cellStyle name="Comma 2 2 2 5 6 5" xfId="28903"/>
    <cellStyle name="Comma 2 2 2 5 7" xfId="19794"/>
    <cellStyle name="Comma 2 2 2 5 7 2" xfId="22170"/>
    <cellStyle name="Comma 2 2 2 5 7 2 2" xfId="31675"/>
    <cellStyle name="Comma 2 2 2 5 7 3" xfId="24546"/>
    <cellStyle name="Comma 2 2 2 5 7 3 2" xfId="34051"/>
    <cellStyle name="Comma 2 2 2 5 7 4" xfId="26923"/>
    <cellStyle name="Comma 2 2 2 5 7 4 2" xfId="36427"/>
    <cellStyle name="Comma 2 2 2 5 7 5" xfId="29299"/>
    <cellStyle name="Comma 2 2 2 5 8" xfId="20190"/>
    <cellStyle name="Comma 2 2 2 5 8 2" xfId="29695"/>
    <cellStyle name="Comma 2 2 2 5 9" xfId="22566"/>
    <cellStyle name="Comma 2 2 2 5 9 2" xfId="32071"/>
    <cellStyle name="Comma 2 2 2 6" xfId="10152"/>
    <cellStyle name="Comma 2 2 2 6 10" xfId="27385"/>
    <cellStyle name="Comma 2 2 2 6 2" xfId="18276"/>
    <cellStyle name="Comma 2 2 2 6 2 2" xfId="20652"/>
    <cellStyle name="Comma 2 2 2 6 2 2 2" xfId="30157"/>
    <cellStyle name="Comma 2 2 2 6 2 3" xfId="23028"/>
    <cellStyle name="Comma 2 2 2 6 2 3 2" xfId="32533"/>
    <cellStyle name="Comma 2 2 2 6 2 4" xfId="25405"/>
    <cellStyle name="Comma 2 2 2 6 2 4 2" xfId="34909"/>
    <cellStyle name="Comma 2 2 2 6 2 5" xfId="27781"/>
    <cellStyle name="Comma 2 2 2 6 3" xfId="18672"/>
    <cellStyle name="Comma 2 2 2 6 3 2" xfId="21048"/>
    <cellStyle name="Comma 2 2 2 6 3 2 2" xfId="30553"/>
    <cellStyle name="Comma 2 2 2 6 3 3" xfId="23424"/>
    <cellStyle name="Comma 2 2 2 6 3 3 2" xfId="32929"/>
    <cellStyle name="Comma 2 2 2 6 3 4" xfId="25801"/>
    <cellStyle name="Comma 2 2 2 6 3 4 2" xfId="35305"/>
    <cellStyle name="Comma 2 2 2 6 3 5" xfId="28177"/>
    <cellStyle name="Comma 2 2 2 6 4" xfId="19068"/>
    <cellStyle name="Comma 2 2 2 6 4 2" xfId="21444"/>
    <cellStyle name="Comma 2 2 2 6 4 2 2" xfId="30949"/>
    <cellStyle name="Comma 2 2 2 6 4 3" xfId="23820"/>
    <cellStyle name="Comma 2 2 2 6 4 3 2" xfId="33325"/>
    <cellStyle name="Comma 2 2 2 6 4 4" xfId="26197"/>
    <cellStyle name="Comma 2 2 2 6 4 4 2" xfId="35701"/>
    <cellStyle name="Comma 2 2 2 6 4 5" xfId="28573"/>
    <cellStyle name="Comma 2 2 2 6 5" xfId="19464"/>
    <cellStyle name="Comma 2 2 2 6 5 2" xfId="21840"/>
    <cellStyle name="Comma 2 2 2 6 5 2 2" xfId="31345"/>
    <cellStyle name="Comma 2 2 2 6 5 3" xfId="24216"/>
    <cellStyle name="Comma 2 2 2 6 5 3 2" xfId="33721"/>
    <cellStyle name="Comma 2 2 2 6 5 4" xfId="26593"/>
    <cellStyle name="Comma 2 2 2 6 5 4 2" xfId="36097"/>
    <cellStyle name="Comma 2 2 2 6 5 5" xfId="28969"/>
    <cellStyle name="Comma 2 2 2 6 6" xfId="19860"/>
    <cellStyle name="Comma 2 2 2 6 6 2" xfId="22236"/>
    <cellStyle name="Comma 2 2 2 6 6 2 2" xfId="31741"/>
    <cellStyle name="Comma 2 2 2 6 6 3" xfId="24612"/>
    <cellStyle name="Comma 2 2 2 6 6 3 2" xfId="34117"/>
    <cellStyle name="Comma 2 2 2 6 6 4" xfId="26989"/>
    <cellStyle name="Comma 2 2 2 6 6 4 2" xfId="36493"/>
    <cellStyle name="Comma 2 2 2 6 6 5" xfId="29365"/>
    <cellStyle name="Comma 2 2 2 6 7" xfId="20256"/>
    <cellStyle name="Comma 2 2 2 6 7 2" xfId="29761"/>
    <cellStyle name="Comma 2 2 2 6 8" xfId="22632"/>
    <cellStyle name="Comma 2 2 2 6 8 2" xfId="32137"/>
    <cellStyle name="Comma 2 2 2 6 9" xfId="25009"/>
    <cellStyle name="Comma 2 2 2 6 9 2" xfId="34513"/>
    <cellStyle name="Comma 2 2 2 7" xfId="18078"/>
    <cellStyle name="Comma 2 2 2 7 2" xfId="20454"/>
    <cellStyle name="Comma 2 2 2 7 2 2" xfId="29959"/>
    <cellStyle name="Comma 2 2 2 7 3" xfId="22830"/>
    <cellStyle name="Comma 2 2 2 7 3 2" xfId="32335"/>
    <cellStyle name="Comma 2 2 2 7 4" xfId="25207"/>
    <cellStyle name="Comma 2 2 2 7 4 2" xfId="34711"/>
    <cellStyle name="Comma 2 2 2 7 5" xfId="27583"/>
    <cellStyle name="Comma 2 2 2 8" xfId="18474"/>
    <cellStyle name="Comma 2 2 2 8 2" xfId="20850"/>
    <cellStyle name="Comma 2 2 2 8 2 2" xfId="30355"/>
    <cellStyle name="Comma 2 2 2 8 3" xfId="23226"/>
    <cellStyle name="Comma 2 2 2 8 3 2" xfId="32731"/>
    <cellStyle name="Comma 2 2 2 8 4" xfId="25603"/>
    <cellStyle name="Comma 2 2 2 8 4 2" xfId="35107"/>
    <cellStyle name="Comma 2 2 2 8 5" xfId="27979"/>
    <cellStyle name="Comma 2 2 2 9" xfId="18870"/>
    <cellStyle name="Comma 2 2 2 9 2" xfId="21246"/>
    <cellStyle name="Comma 2 2 2 9 2 2" xfId="30751"/>
    <cellStyle name="Comma 2 2 2 9 3" xfId="23622"/>
    <cellStyle name="Comma 2 2 2 9 3 2" xfId="33127"/>
    <cellStyle name="Comma 2 2 2 9 4" xfId="25999"/>
    <cellStyle name="Comma 2 2 2 9 4 2" xfId="35503"/>
    <cellStyle name="Comma 2 2 2 9 5" xfId="28375"/>
    <cellStyle name="Comma 2 2 3" xfId="1754"/>
    <cellStyle name="Comma 2 2 3 10" xfId="20069"/>
    <cellStyle name="Comma 2 2 3 10 2" xfId="29574"/>
    <cellStyle name="Comma 2 2 3 11" xfId="22445"/>
    <cellStyle name="Comma 2 2 3 11 2" xfId="31950"/>
    <cellStyle name="Comma 2 2 3 12" xfId="24822"/>
    <cellStyle name="Comma 2 2 3 12 2" xfId="34326"/>
    <cellStyle name="Comma 2 2 3 13" xfId="27198"/>
    <cellStyle name="Comma 2 2 3 2" xfId="6236"/>
    <cellStyle name="Comma 2 2 3 2 10" xfId="24888"/>
    <cellStyle name="Comma 2 2 3 2 10 2" xfId="34392"/>
    <cellStyle name="Comma 2 2 3 2 11" xfId="27264"/>
    <cellStyle name="Comma 2 2 3 2 2" xfId="15266"/>
    <cellStyle name="Comma 2 2 3 2 2 10" xfId="27462"/>
    <cellStyle name="Comma 2 2 3 2 2 2" xfId="18353"/>
    <cellStyle name="Comma 2 2 3 2 2 2 2" xfId="20729"/>
    <cellStyle name="Comma 2 2 3 2 2 2 2 2" xfId="30234"/>
    <cellStyle name="Comma 2 2 3 2 2 2 3" xfId="23105"/>
    <cellStyle name="Comma 2 2 3 2 2 2 3 2" xfId="32610"/>
    <cellStyle name="Comma 2 2 3 2 2 2 4" xfId="25482"/>
    <cellStyle name="Comma 2 2 3 2 2 2 4 2" xfId="34986"/>
    <cellStyle name="Comma 2 2 3 2 2 2 5" xfId="27858"/>
    <cellStyle name="Comma 2 2 3 2 2 3" xfId="18749"/>
    <cellStyle name="Comma 2 2 3 2 2 3 2" xfId="21125"/>
    <cellStyle name="Comma 2 2 3 2 2 3 2 2" xfId="30630"/>
    <cellStyle name="Comma 2 2 3 2 2 3 3" xfId="23501"/>
    <cellStyle name="Comma 2 2 3 2 2 3 3 2" xfId="33006"/>
    <cellStyle name="Comma 2 2 3 2 2 3 4" xfId="25878"/>
    <cellStyle name="Comma 2 2 3 2 2 3 4 2" xfId="35382"/>
    <cellStyle name="Comma 2 2 3 2 2 3 5" xfId="28254"/>
    <cellStyle name="Comma 2 2 3 2 2 4" xfId="19145"/>
    <cellStyle name="Comma 2 2 3 2 2 4 2" xfId="21521"/>
    <cellStyle name="Comma 2 2 3 2 2 4 2 2" xfId="31026"/>
    <cellStyle name="Comma 2 2 3 2 2 4 3" xfId="23897"/>
    <cellStyle name="Comma 2 2 3 2 2 4 3 2" xfId="33402"/>
    <cellStyle name="Comma 2 2 3 2 2 4 4" xfId="26274"/>
    <cellStyle name="Comma 2 2 3 2 2 4 4 2" xfId="35778"/>
    <cellStyle name="Comma 2 2 3 2 2 4 5" xfId="28650"/>
    <cellStyle name="Comma 2 2 3 2 2 5" xfId="19541"/>
    <cellStyle name="Comma 2 2 3 2 2 5 2" xfId="21917"/>
    <cellStyle name="Comma 2 2 3 2 2 5 2 2" xfId="31422"/>
    <cellStyle name="Comma 2 2 3 2 2 5 3" xfId="24293"/>
    <cellStyle name="Comma 2 2 3 2 2 5 3 2" xfId="33798"/>
    <cellStyle name="Comma 2 2 3 2 2 5 4" xfId="26670"/>
    <cellStyle name="Comma 2 2 3 2 2 5 4 2" xfId="36174"/>
    <cellStyle name="Comma 2 2 3 2 2 5 5" xfId="29046"/>
    <cellStyle name="Comma 2 2 3 2 2 6" xfId="19937"/>
    <cellStyle name="Comma 2 2 3 2 2 6 2" xfId="22313"/>
    <cellStyle name="Comma 2 2 3 2 2 6 2 2" xfId="31818"/>
    <cellStyle name="Comma 2 2 3 2 2 6 3" xfId="24689"/>
    <cellStyle name="Comma 2 2 3 2 2 6 3 2" xfId="34194"/>
    <cellStyle name="Comma 2 2 3 2 2 6 4" xfId="27066"/>
    <cellStyle name="Comma 2 2 3 2 2 6 4 2" xfId="36570"/>
    <cellStyle name="Comma 2 2 3 2 2 6 5" xfId="29442"/>
    <cellStyle name="Comma 2 2 3 2 2 7" xfId="20333"/>
    <cellStyle name="Comma 2 2 3 2 2 7 2" xfId="29838"/>
    <cellStyle name="Comma 2 2 3 2 2 8" xfId="22709"/>
    <cellStyle name="Comma 2 2 3 2 2 8 2" xfId="32214"/>
    <cellStyle name="Comma 2 2 3 2 2 9" xfId="25086"/>
    <cellStyle name="Comma 2 2 3 2 2 9 2" xfId="34590"/>
    <cellStyle name="Comma 2 2 3 2 3" xfId="18155"/>
    <cellStyle name="Comma 2 2 3 2 3 2" xfId="20531"/>
    <cellStyle name="Comma 2 2 3 2 3 2 2" xfId="30036"/>
    <cellStyle name="Comma 2 2 3 2 3 3" xfId="22907"/>
    <cellStyle name="Comma 2 2 3 2 3 3 2" xfId="32412"/>
    <cellStyle name="Comma 2 2 3 2 3 4" xfId="25284"/>
    <cellStyle name="Comma 2 2 3 2 3 4 2" xfId="34788"/>
    <cellStyle name="Comma 2 2 3 2 3 5" xfId="27660"/>
    <cellStyle name="Comma 2 2 3 2 4" xfId="18551"/>
    <cellStyle name="Comma 2 2 3 2 4 2" xfId="20927"/>
    <cellStyle name="Comma 2 2 3 2 4 2 2" xfId="30432"/>
    <cellStyle name="Comma 2 2 3 2 4 3" xfId="23303"/>
    <cellStyle name="Comma 2 2 3 2 4 3 2" xfId="32808"/>
    <cellStyle name="Comma 2 2 3 2 4 4" xfId="25680"/>
    <cellStyle name="Comma 2 2 3 2 4 4 2" xfId="35184"/>
    <cellStyle name="Comma 2 2 3 2 4 5" xfId="28056"/>
    <cellStyle name="Comma 2 2 3 2 5" xfId="18947"/>
    <cellStyle name="Comma 2 2 3 2 5 2" xfId="21323"/>
    <cellStyle name="Comma 2 2 3 2 5 2 2" xfId="30828"/>
    <cellStyle name="Comma 2 2 3 2 5 3" xfId="23699"/>
    <cellStyle name="Comma 2 2 3 2 5 3 2" xfId="33204"/>
    <cellStyle name="Comma 2 2 3 2 5 4" xfId="26076"/>
    <cellStyle name="Comma 2 2 3 2 5 4 2" xfId="35580"/>
    <cellStyle name="Comma 2 2 3 2 5 5" xfId="28452"/>
    <cellStyle name="Comma 2 2 3 2 6" xfId="19343"/>
    <cellStyle name="Comma 2 2 3 2 6 2" xfId="21719"/>
    <cellStyle name="Comma 2 2 3 2 6 2 2" xfId="31224"/>
    <cellStyle name="Comma 2 2 3 2 6 3" xfId="24095"/>
    <cellStyle name="Comma 2 2 3 2 6 3 2" xfId="33600"/>
    <cellStyle name="Comma 2 2 3 2 6 4" xfId="26472"/>
    <cellStyle name="Comma 2 2 3 2 6 4 2" xfId="35976"/>
    <cellStyle name="Comma 2 2 3 2 6 5" xfId="28848"/>
    <cellStyle name="Comma 2 2 3 2 7" xfId="19739"/>
    <cellStyle name="Comma 2 2 3 2 7 2" xfId="22115"/>
    <cellStyle name="Comma 2 2 3 2 7 2 2" xfId="31620"/>
    <cellStyle name="Comma 2 2 3 2 7 3" xfId="24491"/>
    <cellStyle name="Comma 2 2 3 2 7 3 2" xfId="33996"/>
    <cellStyle name="Comma 2 2 3 2 7 4" xfId="26868"/>
    <cellStyle name="Comma 2 2 3 2 7 4 2" xfId="36372"/>
    <cellStyle name="Comma 2 2 3 2 7 5" xfId="29244"/>
    <cellStyle name="Comma 2 2 3 2 8" xfId="20135"/>
    <cellStyle name="Comma 2 2 3 2 8 2" xfId="29640"/>
    <cellStyle name="Comma 2 2 3 2 9" xfId="22511"/>
    <cellStyle name="Comma 2 2 3 2 9 2" xfId="32016"/>
    <cellStyle name="Comma 2 2 3 3" xfId="8993"/>
    <cellStyle name="Comma 2 2 3 3 10" xfId="24954"/>
    <cellStyle name="Comma 2 2 3 3 10 2" xfId="34458"/>
    <cellStyle name="Comma 2 2 3 3 11" xfId="27330"/>
    <cellStyle name="Comma 2 2 3 3 2" xfId="18023"/>
    <cellStyle name="Comma 2 2 3 3 2 10" xfId="27528"/>
    <cellStyle name="Comma 2 2 3 3 2 2" xfId="18419"/>
    <cellStyle name="Comma 2 2 3 3 2 2 2" xfId="20795"/>
    <cellStyle name="Comma 2 2 3 3 2 2 2 2" xfId="30300"/>
    <cellStyle name="Comma 2 2 3 3 2 2 3" xfId="23171"/>
    <cellStyle name="Comma 2 2 3 3 2 2 3 2" xfId="32676"/>
    <cellStyle name="Comma 2 2 3 3 2 2 4" xfId="25548"/>
    <cellStyle name="Comma 2 2 3 3 2 2 4 2" xfId="35052"/>
    <cellStyle name="Comma 2 2 3 3 2 2 5" xfId="27924"/>
    <cellStyle name="Comma 2 2 3 3 2 3" xfId="18815"/>
    <cellStyle name="Comma 2 2 3 3 2 3 2" xfId="21191"/>
    <cellStyle name="Comma 2 2 3 3 2 3 2 2" xfId="30696"/>
    <cellStyle name="Comma 2 2 3 3 2 3 3" xfId="23567"/>
    <cellStyle name="Comma 2 2 3 3 2 3 3 2" xfId="33072"/>
    <cellStyle name="Comma 2 2 3 3 2 3 4" xfId="25944"/>
    <cellStyle name="Comma 2 2 3 3 2 3 4 2" xfId="35448"/>
    <cellStyle name="Comma 2 2 3 3 2 3 5" xfId="28320"/>
    <cellStyle name="Comma 2 2 3 3 2 4" xfId="19211"/>
    <cellStyle name="Comma 2 2 3 3 2 4 2" xfId="21587"/>
    <cellStyle name="Comma 2 2 3 3 2 4 2 2" xfId="31092"/>
    <cellStyle name="Comma 2 2 3 3 2 4 3" xfId="23963"/>
    <cellStyle name="Comma 2 2 3 3 2 4 3 2" xfId="33468"/>
    <cellStyle name="Comma 2 2 3 3 2 4 4" xfId="26340"/>
    <cellStyle name="Comma 2 2 3 3 2 4 4 2" xfId="35844"/>
    <cellStyle name="Comma 2 2 3 3 2 4 5" xfId="28716"/>
    <cellStyle name="Comma 2 2 3 3 2 5" xfId="19607"/>
    <cellStyle name="Comma 2 2 3 3 2 5 2" xfId="21983"/>
    <cellStyle name="Comma 2 2 3 3 2 5 2 2" xfId="31488"/>
    <cellStyle name="Comma 2 2 3 3 2 5 3" xfId="24359"/>
    <cellStyle name="Comma 2 2 3 3 2 5 3 2" xfId="33864"/>
    <cellStyle name="Comma 2 2 3 3 2 5 4" xfId="26736"/>
    <cellStyle name="Comma 2 2 3 3 2 5 4 2" xfId="36240"/>
    <cellStyle name="Comma 2 2 3 3 2 5 5" xfId="29112"/>
    <cellStyle name="Comma 2 2 3 3 2 6" xfId="20003"/>
    <cellStyle name="Comma 2 2 3 3 2 6 2" xfId="22379"/>
    <cellStyle name="Comma 2 2 3 3 2 6 2 2" xfId="31884"/>
    <cellStyle name="Comma 2 2 3 3 2 6 3" xfId="24755"/>
    <cellStyle name="Comma 2 2 3 3 2 6 3 2" xfId="34260"/>
    <cellStyle name="Comma 2 2 3 3 2 6 4" xfId="27132"/>
    <cellStyle name="Comma 2 2 3 3 2 6 4 2" xfId="36636"/>
    <cellStyle name="Comma 2 2 3 3 2 6 5" xfId="29508"/>
    <cellStyle name="Comma 2 2 3 3 2 7" xfId="20399"/>
    <cellStyle name="Comma 2 2 3 3 2 7 2" xfId="29904"/>
    <cellStyle name="Comma 2 2 3 3 2 8" xfId="22775"/>
    <cellStyle name="Comma 2 2 3 3 2 8 2" xfId="32280"/>
    <cellStyle name="Comma 2 2 3 3 2 9" xfId="25152"/>
    <cellStyle name="Comma 2 2 3 3 2 9 2" xfId="34656"/>
    <cellStyle name="Comma 2 2 3 3 3" xfId="18221"/>
    <cellStyle name="Comma 2 2 3 3 3 2" xfId="20597"/>
    <cellStyle name="Comma 2 2 3 3 3 2 2" xfId="30102"/>
    <cellStyle name="Comma 2 2 3 3 3 3" xfId="22973"/>
    <cellStyle name="Comma 2 2 3 3 3 3 2" xfId="32478"/>
    <cellStyle name="Comma 2 2 3 3 3 4" xfId="25350"/>
    <cellStyle name="Comma 2 2 3 3 3 4 2" xfId="34854"/>
    <cellStyle name="Comma 2 2 3 3 3 5" xfId="27726"/>
    <cellStyle name="Comma 2 2 3 3 4" xfId="18617"/>
    <cellStyle name="Comma 2 2 3 3 4 2" xfId="20993"/>
    <cellStyle name="Comma 2 2 3 3 4 2 2" xfId="30498"/>
    <cellStyle name="Comma 2 2 3 3 4 3" xfId="23369"/>
    <cellStyle name="Comma 2 2 3 3 4 3 2" xfId="32874"/>
    <cellStyle name="Comma 2 2 3 3 4 4" xfId="25746"/>
    <cellStyle name="Comma 2 2 3 3 4 4 2" xfId="35250"/>
    <cellStyle name="Comma 2 2 3 3 4 5" xfId="28122"/>
    <cellStyle name="Comma 2 2 3 3 5" xfId="19013"/>
    <cellStyle name="Comma 2 2 3 3 5 2" xfId="21389"/>
    <cellStyle name="Comma 2 2 3 3 5 2 2" xfId="30894"/>
    <cellStyle name="Comma 2 2 3 3 5 3" xfId="23765"/>
    <cellStyle name="Comma 2 2 3 3 5 3 2" xfId="33270"/>
    <cellStyle name="Comma 2 2 3 3 5 4" xfId="26142"/>
    <cellStyle name="Comma 2 2 3 3 5 4 2" xfId="35646"/>
    <cellStyle name="Comma 2 2 3 3 5 5" xfId="28518"/>
    <cellStyle name="Comma 2 2 3 3 6" xfId="19409"/>
    <cellStyle name="Comma 2 2 3 3 6 2" xfId="21785"/>
    <cellStyle name="Comma 2 2 3 3 6 2 2" xfId="31290"/>
    <cellStyle name="Comma 2 2 3 3 6 3" xfId="24161"/>
    <cellStyle name="Comma 2 2 3 3 6 3 2" xfId="33666"/>
    <cellStyle name="Comma 2 2 3 3 6 4" xfId="26538"/>
    <cellStyle name="Comma 2 2 3 3 6 4 2" xfId="36042"/>
    <cellStyle name="Comma 2 2 3 3 6 5" xfId="28914"/>
    <cellStyle name="Comma 2 2 3 3 7" xfId="19805"/>
    <cellStyle name="Comma 2 2 3 3 7 2" xfId="22181"/>
    <cellStyle name="Comma 2 2 3 3 7 2 2" xfId="31686"/>
    <cellStyle name="Comma 2 2 3 3 7 3" xfId="24557"/>
    <cellStyle name="Comma 2 2 3 3 7 3 2" xfId="34062"/>
    <cellStyle name="Comma 2 2 3 3 7 4" xfId="26934"/>
    <cellStyle name="Comma 2 2 3 3 7 4 2" xfId="36438"/>
    <cellStyle name="Comma 2 2 3 3 7 5" xfId="29310"/>
    <cellStyle name="Comma 2 2 3 3 8" xfId="20201"/>
    <cellStyle name="Comma 2 2 3 3 8 2" xfId="29706"/>
    <cellStyle name="Comma 2 2 3 3 9" xfId="22577"/>
    <cellStyle name="Comma 2 2 3 3 9 2" xfId="32082"/>
    <cellStyle name="Comma 2 2 3 4" xfId="10784"/>
    <cellStyle name="Comma 2 2 3 4 10" xfId="27396"/>
    <cellStyle name="Comma 2 2 3 4 2" xfId="18287"/>
    <cellStyle name="Comma 2 2 3 4 2 2" xfId="20663"/>
    <cellStyle name="Comma 2 2 3 4 2 2 2" xfId="30168"/>
    <cellStyle name="Comma 2 2 3 4 2 3" xfId="23039"/>
    <cellStyle name="Comma 2 2 3 4 2 3 2" xfId="32544"/>
    <cellStyle name="Comma 2 2 3 4 2 4" xfId="25416"/>
    <cellStyle name="Comma 2 2 3 4 2 4 2" xfId="34920"/>
    <cellStyle name="Comma 2 2 3 4 2 5" xfId="27792"/>
    <cellStyle name="Comma 2 2 3 4 3" xfId="18683"/>
    <cellStyle name="Comma 2 2 3 4 3 2" xfId="21059"/>
    <cellStyle name="Comma 2 2 3 4 3 2 2" xfId="30564"/>
    <cellStyle name="Comma 2 2 3 4 3 3" xfId="23435"/>
    <cellStyle name="Comma 2 2 3 4 3 3 2" xfId="32940"/>
    <cellStyle name="Comma 2 2 3 4 3 4" xfId="25812"/>
    <cellStyle name="Comma 2 2 3 4 3 4 2" xfId="35316"/>
    <cellStyle name="Comma 2 2 3 4 3 5" xfId="28188"/>
    <cellStyle name="Comma 2 2 3 4 4" xfId="19079"/>
    <cellStyle name="Comma 2 2 3 4 4 2" xfId="21455"/>
    <cellStyle name="Comma 2 2 3 4 4 2 2" xfId="30960"/>
    <cellStyle name="Comma 2 2 3 4 4 3" xfId="23831"/>
    <cellStyle name="Comma 2 2 3 4 4 3 2" xfId="33336"/>
    <cellStyle name="Comma 2 2 3 4 4 4" xfId="26208"/>
    <cellStyle name="Comma 2 2 3 4 4 4 2" xfId="35712"/>
    <cellStyle name="Comma 2 2 3 4 4 5" xfId="28584"/>
    <cellStyle name="Comma 2 2 3 4 5" xfId="19475"/>
    <cellStyle name="Comma 2 2 3 4 5 2" xfId="21851"/>
    <cellStyle name="Comma 2 2 3 4 5 2 2" xfId="31356"/>
    <cellStyle name="Comma 2 2 3 4 5 3" xfId="24227"/>
    <cellStyle name="Comma 2 2 3 4 5 3 2" xfId="33732"/>
    <cellStyle name="Comma 2 2 3 4 5 4" xfId="26604"/>
    <cellStyle name="Comma 2 2 3 4 5 4 2" xfId="36108"/>
    <cellStyle name="Comma 2 2 3 4 5 5" xfId="28980"/>
    <cellStyle name="Comma 2 2 3 4 6" xfId="19871"/>
    <cellStyle name="Comma 2 2 3 4 6 2" xfId="22247"/>
    <cellStyle name="Comma 2 2 3 4 6 2 2" xfId="31752"/>
    <cellStyle name="Comma 2 2 3 4 6 3" xfId="24623"/>
    <cellStyle name="Comma 2 2 3 4 6 3 2" xfId="34128"/>
    <cellStyle name="Comma 2 2 3 4 6 4" xfId="27000"/>
    <cellStyle name="Comma 2 2 3 4 6 4 2" xfId="36504"/>
    <cellStyle name="Comma 2 2 3 4 6 5" xfId="29376"/>
    <cellStyle name="Comma 2 2 3 4 7" xfId="20267"/>
    <cellStyle name="Comma 2 2 3 4 7 2" xfId="29772"/>
    <cellStyle name="Comma 2 2 3 4 8" xfId="22643"/>
    <cellStyle name="Comma 2 2 3 4 8 2" xfId="32148"/>
    <cellStyle name="Comma 2 2 3 4 9" xfId="25020"/>
    <cellStyle name="Comma 2 2 3 4 9 2" xfId="34524"/>
    <cellStyle name="Comma 2 2 3 5" xfId="18089"/>
    <cellStyle name="Comma 2 2 3 5 2" xfId="20465"/>
    <cellStyle name="Comma 2 2 3 5 2 2" xfId="29970"/>
    <cellStyle name="Comma 2 2 3 5 3" xfId="22841"/>
    <cellStyle name="Comma 2 2 3 5 3 2" xfId="32346"/>
    <cellStyle name="Comma 2 2 3 5 4" xfId="25218"/>
    <cellStyle name="Comma 2 2 3 5 4 2" xfId="34722"/>
    <cellStyle name="Comma 2 2 3 5 5" xfId="27594"/>
    <cellStyle name="Comma 2 2 3 6" xfId="18485"/>
    <cellStyle name="Comma 2 2 3 6 2" xfId="20861"/>
    <cellStyle name="Comma 2 2 3 6 2 2" xfId="30366"/>
    <cellStyle name="Comma 2 2 3 6 3" xfId="23237"/>
    <cellStyle name="Comma 2 2 3 6 3 2" xfId="32742"/>
    <cellStyle name="Comma 2 2 3 6 4" xfId="25614"/>
    <cellStyle name="Comma 2 2 3 6 4 2" xfId="35118"/>
    <cellStyle name="Comma 2 2 3 6 5" xfId="27990"/>
    <cellStyle name="Comma 2 2 3 7" xfId="18881"/>
    <cellStyle name="Comma 2 2 3 7 2" xfId="21257"/>
    <cellStyle name="Comma 2 2 3 7 2 2" xfId="30762"/>
    <cellStyle name="Comma 2 2 3 7 3" xfId="23633"/>
    <cellStyle name="Comma 2 2 3 7 3 2" xfId="33138"/>
    <cellStyle name="Comma 2 2 3 7 4" xfId="26010"/>
    <cellStyle name="Comma 2 2 3 7 4 2" xfId="35514"/>
    <cellStyle name="Comma 2 2 3 7 5" xfId="28386"/>
    <cellStyle name="Comma 2 2 3 8" xfId="19277"/>
    <cellStyle name="Comma 2 2 3 8 2" xfId="21653"/>
    <cellStyle name="Comma 2 2 3 8 2 2" xfId="31158"/>
    <cellStyle name="Comma 2 2 3 8 3" xfId="24029"/>
    <cellStyle name="Comma 2 2 3 8 3 2" xfId="33534"/>
    <cellStyle name="Comma 2 2 3 8 4" xfId="26406"/>
    <cellStyle name="Comma 2 2 3 8 4 2" xfId="35910"/>
    <cellStyle name="Comma 2 2 3 8 5" xfId="28782"/>
    <cellStyle name="Comma 2 2 3 9" xfId="19673"/>
    <cellStyle name="Comma 2 2 3 9 2" xfId="22049"/>
    <cellStyle name="Comma 2 2 3 9 2 2" xfId="31554"/>
    <cellStyle name="Comma 2 2 3 9 3" xfId="24425"/>
    <cellStyle name="Comma 2 2 3 9 3 2" xfId="33930"/>
    <cellStyle name="Comma 2 2 3 9 4" xfId="26802"/>
    <cellStyle name="Comma 2 2 3 9 4 2" xfId="36306"/>
    <cellStyle name="Comma 2 2 3 9 5" xfId="29178"/>
    <cellStyle name="Comma 2 2 4" xfId="3248"/>
    <cellStyle name="Comma 2 2 4 10" xfId="20091"/>
    <cellStyle name="Comma 2 2 4 10 2" xfId="29596"/>
    <cellStyle name="Comma 2 2 4 11" xfId="22467"/>
    <cellStyle name="Comma 2 2 4 11 2" xfId="31972"/>
    <cellStyle name="Comma 2 2 4 12" xfId="24844"/>
    <cellStyle name="Comma 2 2 4 12 2" xfId="34348"/>
    <cellStyle name="Comma 2 2 4 13" xfId="27220"/>
    <cellStyle name="Comma 2 2 4 2" xfId="7730"/>
    <cellStyle name="Comma 2 2 4 2 10" xfId="24910"/>
    <cellStyle name="Comma 2 2 4 2 10 2" xfId="34414"/>
    <cellStyle name="Comma 2 2 4 2 11" xfId="27286"/>
    <cellStyle name="Comma 2 2 4 2 2" xfId="16760"/>
    <cellStyle name="Comma 2 2 4 2 2 10" xfId="27484"/>
    <cellStyle name="Comma 2 2 4 2 2 2" xfId="18375"/>
    <cellStyle name="Comma 2 2 4 2 2 2 2" xfId="20751"/>
    <cellStyle name="Comma 2 2 4 2 2 2 2 2" xfId="30256"/>
    <cellStyle name="Comma 2 2 4 2 2 2 3" xfId="23127"/>
    <cellStyle name="Comma 2 2 4 2 2 2 3 2" xfId="32632"/>
    <cellStyle name="Comma 2 2 4 2 2 2 4" xfId="25504"/>
    <cellStyle name="Comma 2 2 4 2 2 2 4 2" xfId="35008"/>
    <cellStyle name="Comma 2 2 4 2 2 2 5" xfId="27880"/>
    <cellStyle name="Comma 2 2 4 2 2 3" xfId="18771"/>
    <cellStyle name="Comma 2 2 4 2 2 3 2" xfId="21147"/>
    <cellStyle name="Comma 2 2 4 2 2 3 2 2" xfId="30652"/>
    <cellStyle name="Comma 2 2 4 2 2 3 3" xfId="23523"/>
    <cellStyle name="Comma 2 2 4 2 2 3 3 2" xfId="33028"/>
    <cellStyle name="Comma 2 2 4 2 2 3 4" xfId="25900"/>
    <cellStyle name="Comma 2 2 4 2 2 3 4 2" xfId="35404"/>
    <cellStyle name="Comma 2 2 4 2 2 3 5" xfId="28276"/>
    <cellStyle name="Comma 2 2 4 2 2 4" xfId="19167"/>
    <cellStyle name="Comma 2 2 4 2 2 4 2" xfId="21543"/>
    <cellStyle name="Comma 2 2 4 2 2 4 2 2" xfId="31048"/>
    <cellStyle name="Comma 2 2 4 2 2 4 3" xfId="23919"/>
    <cellStyle name="Comma 2 2 4 2 2 4 3 2" xfId="33424"/>
    <cellStyle name="Comma 2 2 4 2 2 4 4" xfId="26296"/>
    <cellStyle name="Comma 2 2 4 2 2 4 4 2" xfId="35800"/>
    <cellStyle name="Comma 2 2 4 2 2 4 5" xfId="28672"/>
    <cellStyle name="Comma 2 2 4 2 2 5" xfId="19563"/>
    <cellStyle name="Comma 2 2 4 2 2 5 2" xfId="21939"/>
    <cellStyle name="Comma 2 2 4 2 2 5 2 2" xfId="31444"/>
    <cellStyle name="Comma 2 2 4 2 2 5 3" xfId="24315"/>
    <cellStyle name="Comma 2 2 4 2 2 5 3 2" xfId="33820"/>
    <cellStyle name="Comma 2 2 4 2 2 5 4" xfId="26692"/>
    <cellStyle name="Comma 2 2 4 2 2 5 4 2" xfId="36196"/>
    <cellStyle name="Comma 2 2 4 2 2 5 5" xfId="29068"/>
    <cellStyle name="Comma 2 2 4 2 2 6" xfId="19959"/>
    <cellStyle name="Comma 2 2 4 2 2 6 2" xfId="22335"/>
    <cellStyle name="Comma 2 2 4 2 2 6 2 2" xfId="31840"/>
    <cellStyle name="Comma 2 2 4 2 2 6 3" xfId="24711"/>
    <cellStyle name="Comma 2 2 4 2 2 6 3 2" xfId="34216"/>
    <cellStyle name="Comma 2 2 4 2 2 6 4" xfId="27088"/>
    <cellStyle name="Comma 2 2 4 2 2 6 4 2" xfId="36592"/>
    <cellStyle name="Comma 2 2 4 2 2 6 5" xfId="29464"/>
    <cellStyle name="Comma 2 2 4 2 2 7" xfId="20355"/>
    <cellStyle name="Comma 2 2 4 2 2 7 2" xfId="29860"/>
    <cellStyle name="Comma 2 2 4 2 2 8" xfId="22731"/>
    <cellStyle name="Comma 2 2 4 2 2 8 2" xfId="32236"/>
    <cellStyle name="Comma 2 2 4 2 2 9" xfId="25108"/>
    <cellStyle name="Comma 2 2 4 2 2 9 2" xfId="34612"/>
    <cellStyle name="Comma 2 2 4 2 3" xfId="18177"/>
    <cellStyle name="Comma 2 2 4 2 3 2" xfId="20553"/>
    <cellStyle name="Comma 2 2 4 2 3 2 2" xfId="30058"/>
    <cellStyle name="Comma 2 2 4 2 3 3" xfId="22929"/>
    <cellStyle name="Comma 2 2 4 2 3 3 2" xfId="32434"/>
    <cellStyle name="Comma 2 2 4 2 3 4" xfId="25306"/>
    <cellStyle name="Comma 2 2 4 2 3 4 2" xfId="34810"/>
    <cellStyle name="Comma 2 2 4 2 3 5" xfId="27682"/>
    <cellStyle name="Comma 2 2 4 2 4" xfId="18573"/>
    <cellStyle name="Comma 2 2 4 2 4 2" xfId="20949"/>
    <cellStyle name="Comma 2 2 4 2 4 2 2" xfId="30454"/>
    <cellStyle name="Comma 2 2 4 2 4 3" xfId="23325"/>
    <cellStyle name="Comma 2 2 4 2 4 3 2" xfId="32830"/>
    <cellStyle name="Comma 2 2 4 2 4 4" xfId="25702"/>
    <cellStyle name="Comma 2 2 4 2 4 4 2" xfId="35206"/>
    <cellStyle name="Comma 2 2 4 2 4 5" xfId="28078"/>
    <cellStyle name="Comma 2 2 4 2 5" xfId="18969"/>
    <cellStyle name="Comma 2 2 4 2 5 2" xfId="21345"/>
    <cellStyle name="Comma 2 2 4 2 5 2 2" xfId="30850"/>
    <cellStyle name="Comma 2 2 4 2 5 3" xfId="23721"/>
    <cellStyle name="Comma 2 2 4 2 5 3 2" xfId="33226"/>
    <cellStyle name="Comma 2 2 4 2 5 4" xfId="26098"/>
    <cellStyle name="Comma 2 2 4 2 5 4 2" xfId="35602"/>
    <cellStyle name="Comma 2 2 4 2 5 5" xfId="28474"/>
    <cellStyle name="Comma 2 2 4 2 6" xfId="19365"/>
    <cellStyle name="Comma 2 2 4 2 6 2" xfId="21741"/>
    <cellStyle name="Comma 2 2 4 2 6 2 2" xfId="31246"/>
    <cellStyle name="Comma 2 2 4 2 6 3" xfId="24117"/>
    <cellStyle name="Comma 2 2 4 2 6 3 2" xfId="33622"/>
    <cellStyle name="Comma 2 2 4 2 6 4" xfId="26494"/>
    <cellStyle name="Comma 2 2 4 2 6 4 2" xfId="35998"/>
    <cellStyle name="Comma 2 2 4 2 6 5" xfId="28870"/>
    <cellStyle name="Comma 2 2 4 2 7" xfId="19761"/>
    <cellStyle name="Comma 2 2 4 2 7 2" xfId="22137"/>
    <cellStyle name="Comma 2 2 4 2 7 2 2" xfId="31642"/>
    <cellStyle name="Comma 2 2 4 2 7 3" xfId="24513"/>
    <cellStyle name="Comma 2 2 4 2 7 3 2" xfId="34018"/>
    <cellStyle name="Comma 2 2 4 2 7 4" xfId="26890"/>
    <cellStyle name="Comma 2 2 4 2 7 4 2" xfId="36394"/>
    <cellStyle name="Comma 2 2 4 2 7 5" xfId="29266"/>
    <cellStyle name="Comma 2 2 4 2 8" xfId="20157"/>
    <cellStyle name="Comma 2 2 4 2 8 2" xfId="29662"/>
    <cellStyle name="Comma 2 2 4 2 9" xfId="22533"/>
    <cellStyle name="Comma 2 2 4 2 9 2" xfId="32038"/>
    <cellStyle name="Comma 2 2 4 3" xfId="9015"/>
    <cellStyle name="Comma 2 2 4 3 10" xfId="24976"/>
    <cellStyle name="Comma 2 2 4 3 10 2" xfId="34480"/>
    <cellStyle name="Comma 2 2 4 3 11" xfId="27352"/>
    <cellStyle name="Comma 2 2 4 3 2" xfId="18045"/>
    <cellStyle name="Comma 2 2 4 3 2 10" xfId="27550"/>
    <cellStyle name="Comma 2 2 4 3 2 2" xfId="18441"/>
    <cellStyle name="Comma 2 2 4 3 2 2 2" xfId="20817"/>
    <cellStyle name="Comma 2 2 4 3 2 2 2 2" xfId="30322"/>
    <cellStyle name="Comma 2 2 4 3 2 2 3" xfId="23193"/>
    <cellStyle name="Comma 2 2 4 3 2 2 3 2" xfId="32698"/>
    <cellStyle name="Comma 2 2 4 3 2 2 4" xfId="25570"/>
    <cellStyle name="Comma 2 2 4 3 2 2 4 2" xfId="35074"/>
    <cellStyle name="Comma 2 2 4 3 2 2 5" xfId="27946"/>
    <cellStyle name="Comma 2 2 4 3 2 3" xfId="18837"/>
    <cellStyle name="Comma 2 2 4 3 2 3 2" xfId="21213"/>
    <cellStyle name="Comma 2 2 4 3 2 3 2 2" xfId="30718"/>
    <cellStyle name="Comma 2 2 4 3 2 3 3" xfId="23589"/>
    <cellStyle name="Comma 2 2 4 3 2 3 3 2" xfId="33094"/>
    <cellStyle name="Comma 2 2 4 3 2 3 4" xfId="25966"/>
    <cellStyle name="Comma 2 2 4 3 2 3 4 2" xfId="35470"/>
    <cellStyle name="Comma 2 2 4 3 2 3 5" xfId="28342"/>
    <cellStyle name="Comma 2 2 4 3 2 4" xfId="19233"/>
    <cellStyle name="Comma 2 2 4 3 2 4 2" xfId="21609"/>
    <cellStyle name="Comma 2 2 4 3 2 4 2 2" xfId="31114"/>
    <cellStyle name="Comma 2 2 4 3 2 4 3" xfId="23985"/>
    <cellStyle name="Comma 2 2 4 3 2 4 3 2" xfId="33490"/>
    <cellStyle name="Comma 2 2 4 3 2 4 4" xfId="26362"/>
    <cellStyle name="Comma 2 2 4 3 2 4 4 2" xfId="35866"/>
    <cellStyle name="Comma 2 2 4 3 2 4 5" xfId="28738"/>
    <cellStyle name="Comma 2 2 4 3 2 5" xfId="19629"/>
    <cellStyle name="Comma 2 2 4 3 2 5 2" xfId="22005"/>
    <cellStyle name="Comma 2 2 4 3 2 5 2 2" xfId="31510"/>
    <cellStyle name="Comma 2 2 4 3 2 5 3" xfId="24381"/>
    <cellStyle name="Comma 2 2 4 3 2 5 3 2" xfId="33886"/>
    <cellStyle name="Comma 2 2 4 3 2 5 4" xfId="26758"/>
    <cellStyle name="Comma 2 2 4 3 2 5 4 2" xfId="36262"/>
    <cellStyle name="Comma 2 2 4 3 2 5 5" xfId="29134"/>
    <cellStyle name="Comma 2 2 4 3 2 6" xfId="20025"/>
    <cellStyle name="Comma 2 2 4 3 2 6 2" xfId="22401"/>
    <cellStyle name="Comma 2 2 4 3 2 6 2 2" xfId="31906"/>
    <cellStyle name="Comma 2 2 4 3 2 6 3" xfId="24777"/>
    <cellStyle name="Comma 2 2 4 3 2 6 3 2" xfId="34282"/>
    <cellStyle name="Comma 2 2 4 3 2 6 4" xfId="27154"/>
    <cellStyle name="Comma 2 2 4 3 2 6 4 2" xfId="36658"/>
    <cellStyle name="Comma 2 2 4 3 2 6 5" xfId="29530"/>
    <cellStyle name="Comma 2 2 4 3 2 7" xfId="20421"/>
    <cellStyle name="Comma 2 2 4 3 2 7 2" xfId="29926"/>
    <cellStyle name="Comma 2 2 4 3 2 8" xfId="22797"/>
    <cellStyle name="Comma 2 2 4 3 2 8 2" xfId="32302"/>
    <cellStyle name="Comma 2 2 4 3 2 9" xfId="25174"/>
    <cellStyle name="Comma 2 2 4 3 2 9 2" xfId="34678"/>
    <cellStyle name="Comma 2 2 4 3 3" xfId="18243"/>
    <cellStyle name="Comma 2 2 4 3 3 2" xfId="20619"/>
    <cellStyle name="Comma 2 2 4 3 3 2 2" xfId="30124"/>
    <cellStyle name="Comma 2 2 4 3 3 3" xfId="22995"/>
    <cellStyle name="Comma 2 2 4 3 3 3 2" xfId="32500"/>
    <cellStyle name="Comma 2 2 4 3 3 4" xfId="25372"/>
    <cellStyle name="Comma 2 2 4 3 3 4 2" xfId="34876"/>
    <cellStyle name="Comma 2 2 4 3 3 5" xfId="27748"/>
    <cellStyle name="Comma 2 2 4 3 4" xfId="18639"/>
    <cellStyle name="Comma 2 2 4 3 4 2" xfId="21015"/>
    <cellStyle name="Comma 2 2 4 3 4 2 2" xfId="30520"/>
    <cellStyle name="Comma 2 2 4 3 4 3" xfId="23391"/>
    <cellStyle name="Comma 2 2 4 3 4 3 2" xfId="32896"/>
    <cellStyle name="Comma 2 2 4 3 4 4" xfId="25768"/>
    <cellStyle name="Comma 2 2 4 3 4 4 2" xfId="35272"/>
    <cellStyle name="Comma 2 2 4 3 4 5" xfId="28144"/>
    <cellStyle name="Comma 2 2 4 3 5" xfId="19035"/>
    <cellStyle name="Comma 2 2 4 3 5 2" xfId="21411"/>
    <cellStyle name="Comma 2 2 4 3 5 2 2" xfId="30916"/>
    <cellStyle name="Comma 2 2 4 3 5 3" xfId="23787"/>
    <cellStyle name="Comma 2 2 4 3 5 3 2" xfId="33292"/>
    <cellStyle name="Comma 2 2 4 3 5 4" xfId="26164"/>
    <cellStyle name="Comma 2 2 4 3 5 4 2" xfId="35668"/>
    <cellStyle name="Comma 2 2 4 3 5 5" xfId="28540"/>
    <cellStyle name="Comma 2 2 4 3 6" xfId="19431"/>
    <cellStyle name="Comma 2 2 4 3 6 2" xfId="21807"/>
    <cellStyle name="Comma 2 2 4 3 6 2 2" xfId="31312"/>
    <cellStyle name="Comma 2 2 4 3 6 3" xfId="24183"/>
    <cellStyle name="Comma 2 2 4 3 6 3 2" xfId="33688"/>
    <cellStyle name="Comma 2 2 4 3 6 4" xfId="26560"/>
    <cellStyle name="Comma 2 2 4 3 6 4 2" xfId="36064"/>
    <cellStyle name="Comma 2 2 4 3 6 5" xfId="28936"/>
    <cellStyle name="Comma 2 2 4 3 7" xfId="19827"/>
    <cellStyle name="Comma 2 2 4 3 7 2" xfId="22203"/>
    <cellStyle name="Comma 2 2 4 3 7 2 2" xfId="31708"/>
    <cellStyle name="Comma 2 2 4 3 7 3" xfId="24579"/>
    <cellStyle name="Comma 2 2 4 3 7 3 2" xfId="34084"/>
    <cellStyle name="Comma 2 2 4 3 7 4" xfId="26956"/>
    <cellStyle name="Comma 2 2 4 3 7 4 2" xfId="36460"/>
    <cellStyle name="Comma 2 2 4 3 7 5" xfId="29332"/>
    <cellStyle name="Comma 2 2 4 3 8" xfId="20223"/>
    <cellStyle name="Comma 2 2 4 3 8 2" xfId="29728"/>
    <cellStyle name="Comma 2 2 4 3 9" xfId="22599"/>
    <cellStyle name="Comma 2 2 4 3 9 2" xfId="32104"/>
    <cellStyle name="Comma 2 2 4 4" xfId="12278"/>
    <cellStyle name="Comma 2 2 4 4 10" xfId="27418"/>
    <cellStyle name="Comma 2 2 4 4 2" xfId="18309"/>
    <cellStyle name="Comma 2 2 4 4 2 2" xfId="20685"/>
    <cellStyle name="Comma 2 2 4 4 2 2 2" xfId="30190"/>
    <cellStyle name="Comma 2 2 4 4 2 3" xfId="23061"/>
    <cellStyle name="Comma 2 2 4 4 2 3 2" xfId="32566"/>
    <cellStyle name="Comma 2 2 4 4 2 4" xfId="25438"/>
    <cellStyle name="Comma 2 2 4 4 2 4 2" xfId="34942"/>
    <cellStyle name="Comma 2 2 4 4 2 5" xfId="27814"/>
    <cellStyle name="Comma 2 2 4 4 3" xfId="18705"/>
    <cellStyle name="Comma 2 2 4 4 3 2" xfId="21081"/>
    <cellStyle name="Comma 2 2 4 4 3 2 2" xfId="30586"/>
    <cellStyle name="Comma 2 2 4 4 3 3" xfId="23457"/>
    <cellStyle name="Comma 2 2 4 4 3 3 2" xfId="32962"/>
    <cellStyle name="Comma 2 2 4 4 3 4" xfId="25834"/>
    <cellStyle name="Comma 2 2 4 4 3 4 2" xfId="35338"/>
    <cellStyle name="Comma 2 2 4 4 3 5" xfId="28210"/>
    <cellStyle name="Comma 2 2 4 4 4" xfId="19101"/>
    <cellStyle name="Comma 2 2 4 4 4 2" xfId="21477"/>
    <cellStyle name="Comma 2 2 4 4 4 2 2" xfId="30982"/>
    <cellStyle name="Comma 2 2 4 4 4 3" xfId="23853"/>
    <cellStyle name="Comma 2 2 4 4 4 3 2" xfId="33358"/>
    <cellStyle name="Comma 2 2 4 4 4 4" xfId="26230"/>
    <cellStyle name="Comma 2 2 4 4 4 4 2" xfId="35734"/>
    <cellStyle name="Comma 2 2 4 4 4 5" xfId="28606"/>
    <cellStyle name="Comma 2 2 4 4 5" xfId="19497"/>
    <cellStyle name="Comma 2 2 4 4 5 2" xfId="21873"/>
    <cellStyle name="Comma 2 2 4 4 5 2 2" xfId="31378"/>
    <cellStyle name="Comma 2 2 4 4 5 3" xfId="24249"/>
    <cellStyle name="Comma 2 2 4 4 5 3 2" xfId="33754"/>
    <cellStyle name="Comma 2 2 4 4 5 4" xfId="26626"/>
    <cellStyle name="Comma 2 2 4 4 5 4 2" xfId="36130"/>
    <cellStyle name="Comma 2 2 4 4 5 5" xfId="29002"/>
    <cellStyle name="Comma 2 2 4 4 6" xfId="19893"/>
    <cellStyle name="Comma 2 2 4 4 6 2" xfId="22269"/>
    <cellStyle name="Comma 2 2 4 4 6 2 2" xfId="31774"/>
    <cellStyle name="Comma 2 2 4 4 6 3" xfId="24645"/>
    <cellStyle name="Comma 2 2 4 4 6 3 2" xfId="34150"/>
    <cellStyle name="Comma 2 2 4 4 6 4" xfId="27022"/>
    <cellStyle name="Comma 2 2 4 4 6 4 2" xfId="36526"/>
    <cellStyle name="Comma 2 2 4 4 6 5" xfId="29398"/>
    <cellStyle name="Comma 2 2 4 4 7" xfId="20289"/>
    <cellStyle name="Comma 2 2 4 4 7 2" xfId="29794"/>
    <cellStyle name="Comma 2 2 4 4 8" xfId="22665"/>
    <cellStyle name="Comma 2 2 4 4 8 2" xfId="32170"/>
    <cellStyle name="Comma 2 2 4 4 9" xfId="25042"/>
    <cellStyle name="Comma 2 2 4 4 9 2" xfId="34546"/>
    <cellStyle name="Comma 2 2 4 5" xfId="18111"/>
    <cellStyle name="Comma 2 2 4 5 2" xfId="20487"/>
    <cellStyle name="Comma 2 2 4 5 2 2" xfId="29992"/>
    <cellStyle name="Comma 2 2 4 5 3" xfId="22863"/>
    <cellStyle name="Comma 2 2 4 5 3 2" xfId="32368"/>
    <cellStyle name="Comma 2 2 4 5 4" xfId="25240"/>
    <cellStyle name="Comma 2 2 4 5 4 2" xfId="34744"/>
    <cellStyle name="Comma 2 2 4 5 5" xfId="27616"/>
    <cellStyle name="Comma 2 2 4 6" xfId="18507"/>
    <cellStyle name="Comma 2 2 4 6 2" xfId="20883"/>
    <cellStyle name="Comma 2 2 4 6 2 2" xfId="30388"/>
    <cellStyle name="Comma 2 2 4 6 3" xfId="23259"/>
    <cellStyle name="Comma 2 2 4 6 3 2" xfId="32764"/>
    <cellStyle name="Comma 2 2 4 6 4" xfId="25636"/>
    <cellStyle name="Comma 2 2 4 6 4 2" xfId="35140"/>
    <cellStyle name="Comma 2 2 4 6 5" xfId="28012"/>
    <cellStyle name="Comma 2 2 4 7" xfId="18903"/>
    <cellStyle name="Comma 2 2 4 7 2" xfId="21279"/>
    <cellStyle name="Comma 2 2 4 7 2 2" xfId="30784"/>
    <cellStyle name="Comma 2 2 4 7 3" xfId="23655"/>
    <cellStyle name="Comma 2 2 4 7 3 2" xfId="33160"/>
    <cellStyle name="Comma 2 2 4 7 4" xfId="26032"/>
    <cellStyle name="Comma 2 2 4 7 4 2" xfId="35536"/>
    <cellStyle name="Comma 2 2 4 7 5" xfId="28408"/>
    <cellStyle name="Comma 2 2 4 8" xfId="19299"/>
    <cellStyle name="Comma 2 2 4 8 2" xfId="21675"/>
    <cellStyle name="Comma 2 2 4 8 2 2" xfId="31180"/>
    <cellStyle name="Comma 2 2 4 8 3" xfId="24051"/>
    <cellStyle name="Comma 2 2 4 8 3 2" xfId="33556"/>
    <cellStyle name="Comma 2 2 4 8 4" xfId="26428"/>
    <cellStyle name="Comma 2 2 4 8 4 2" xfId="35932"/>
    <cellStyle name="Comma 2 2 4 8 5" xfId="28804"/>
    <cellStyle name="Comma 2 2 4 9" xfId="19695"/>
    <cellStyle name="Comma 2 2 4 9 2" xfId="22071"/>
    <cellStyle name="Comma 2 2 4 9 2 2" xfId="31576"/>
    <cellStyle name="Comma 2 2 4 9 3" xfId="24447"/>
    <cellStyle name="Comma 2 2 4 9 3 2" xfId="33952"/>
    <cellStyle name="Comma 2 2 4 9 4" xfId="26824"/>
    <cellStyle name="Comma 2 2 4 9 4 2" xfId="36328"/>
    <cellStyle name="Comma 2 2 4 9 5" xfId="29200"/>
    <cellStyle name="Comma 2 2 5" xfId="4742"/>
    <cellStyle name="Comma 2 2 5 10" xfId="24866"/>
    <cellStyle name="Comma 2 2 5 10 2" xfId="34370"/>
    <cellStyle name="Comma 2 2 5 11" xfId="27242"/>
    <cellStyle name="Comma 2 2 5 2" xfId="13772"/>
    <cellStyle name="Comma 2 2 5 2 10" xfId="27440"/>
    <cellStyle name="Comma 2 2 5 2 2" xfId="18331"/>
    <cellStyle name="Comma 2 2 5 2 2 2" xfId="20707"/>
    <cellStyle name="Comma 2 2 5 2 2 2 2" xfId="30212"/>
    <cellStyle name="Comma 2 2 5 2 2 3" xfId="23083"/>
    <cellStyle name="Comma 2 2 5 2 2 3 2" xfId="32588"/>
    <cellStyle name="Comma 2 2 5 2 2 4" xfId="25460"/>
    <cellStyle name="Comma 2 2 5 2 2 4 2" xfId="34964"/>
    <cellStyle name="Comma 2 2 5 2 2 5" xfId="27836"/>
    <cellStyle name="Comma 2 2 5 2 3" xfId="18727"/>
    <cellStyle name="Comma 2 2 5 2 3 2" xfId="21103"/>
    <cellStyle name="Comma 2 2 5 2 3 2 2" xfId="30608"/>
    <cellStyle name="Comma 2 2 5 2 3 3" xfId="23479"/>
    <cellStyle name="Comma 2 2 5 2 3 3 2" xfId="32984"/>
    <cellStyle name="Comma 2 2 5 2 3 4" xfId="25856"/>
    <cellStyle name="Comma 2 2 5 2 3 4 2" xfId="35360"/>
    <cellStyle name="Comma 2 2 5 2 3 5" xfId="28232"/>
    <cellStyle name="Comma 2 2 5 2 4" xfId="19123"/>
    <cellStyle name="Comma 2 2 5 2 4 2" xfId="21499"/>
    <cellStyle name="Comma 2 2 5 2 4 2 2" xfId="31004"/>
    <cellStyle name="Comma 2 2 5 2 4 3" xfId="23875"/>
    <cellStyle name="Comma 2 2 5 2 4 3 2" xfId="33380"/>
    <cellStyle name="Comma 2 2 5 2 4 4" xfId="26252"/>
    <cellStyle name="Comma 2 2 5 2 4 4 2" xfId="35756"/>
    <cellStyle name="Comma 2 2 5 2 4 5" xfId="28628"/>
    <cellStyle name="Comma 2 2 5 2 5" xfId="19519"/>
    <cellStyle name="Comma 2 2 5 2 5 2" xfId="21895"/>
    <cellStyle name="Comma 2 2 5 2 5 2 2" xfId="31400"/>
    <cellStyle name="Comma 2 2 5 2 5 3" xfId="24271"/>
    <cellStyle name="Comma 2 2 5 2 5 3 2" xfId="33776"/>
    <cellStyle name="Comma 2 2 5 2 5 4" xfId="26648"/>
    <cellStyle name="Comma 2 2 5 2 5 4 2" xfId="36152"/>
    <cellStyle name="Comma 2 2 5 2 5 5" xfId="29024"/>
    <cellStyle name="Comma 2 2 5 2 6" xfId="19915"/>
    <cellStyle name="Comma 2 2 5 2 6 2" xfId="22291"/>
    <cellStyle name="Comma 2 2 5 2 6 2 2" xfId="31796"/>
    <cellStyle name="Comma 2 2 5 2 6 3" xfId="24667"/>
    <cellStyle name="Comma 2 2 5 2 6 3 2" xfId="34172"/>
    <cellStyle name="Comma 2 2 5 2 6 4" xfId="27044"/>
    <cellStyle name="Comma 2 2 5 2 6 4 2" xfId="36548"/>
    <cellStyle name="Comma 2 2 5 2 6 5" xfId="29420"/>
    <cellStyle name="Comma 2 2 5 2 7" xfId="20311"/>
    <cellStyle name="Comma 2 2 5 2 7 2" xfId="29816"/>
    <cellStyle name="Comma 2 2 5 2 8" xfId="22687"/>
    <cellStyle name="Comma 2 2 5 2 8 2" xfId="32192"/>
    <cellStyle name="Comma 2 2 5 2 9" xfId="25064"/>
    <cellStyle name="Comma 2 2 5 2 9 2" xfId="34568"/>
    <cellStyle name="Comma 2 2 5 3" xfId="18133"/>
    <cellStyle name="Comma 2 2 5 3 2" xfId="20509"/>
    <cellStyle name="Comma 2 2 5 3 2 2" xfId="30014"/>
    <cellStyle name="Comma 2 2 5 3 3" xfId="22885"/>
    <cellStyle name="Comma 2 2 5 3 3 2" xfId="32390"/>
    <cellStyle name="Comma 2 2 5 3 4" xfId="25262"/>
    <cellStyle name="Comma 2 2 5 3 4 2" xfId="34766"/>
    <cellStyle name="Comma 2 2 5 3 5" xfId="27638"/>
    <cellStyle name="Comma 2 2 5 4" xfId="18529"/>
    <cellStyle name="Comma 2 2 5 4 2" xfId="20905"/>
    <cellStyle name="Comma 2 2 5 4 2 2" xfId="30410"/>
    <cellStyle name="Comma 2 2 5 4 3" xfId="23281"/>
    <cellStyle name="Comma 2 2 5 4 3 2" xfId="32786"/>
    <cellStyle name="Comma 2 2 5 4 4" xfId="25658"/>
    <cellStyle name="Comma 2 2 5 4 4 2" xfId="35162"/>
    <cellStyle name="Comma 2 2 5 4 5" xfId="28034"/>
    <cellStyle name="Comma 2 2 5 5" xfId="18925"/>
    <cellStyle name="Comma 2 2 5 5 2" xfId="21301"/>
    <cellStyle name="Comma 2 2 5 5 2 2" xfId="30806"/>
    <cellStyle name="Comma 2 2 5 5 3" xfId="23677"/>
    <cellStyle name="Comma 2 2 5 5 3 2" xfId="33182"/>
    <cellStyle name="Comma 2 2 5 5 4" xfId="26054"/>
    <cellStyle name="Comma 2 2 5 5 4 2" xfId="35558"/>
    <cellStyle name="Comma 2 2 5 5 5" xfId="28430"/>
    <cellStyle name="Comma 2 2 5 6" xfId="19321"/>
    <cellStyle name="Comma 2 2 5 6 2" xfId="21697"/>
    <cellStyle name="Comma 2 2 5 6 2 2" xfId="31202"/>
    <cellStyle name="Comma 2 2 5 6 3" xfId="24073"/>
    <cellStyle name="Comma 2 2 5 6 3 2" xfId="33578"/>
    <cellStyle name="Comma 2 2 5 6 4" xfId="26450"/>
    <cellStyle name="Comma 2 2 5 6 4 2" xfId="35954"/>
    <cellStyle name="Comma 2 2 5 6 5" xfId="28826"/>
    <cellStyle name="Comma 2 2 5 7" xfId="19717"/>
    <cellStyle name="Comma 2 2 5 7 2" xfId="22093"/>
    <cellStyle name="Comma 2 2 5 7 2 2" xfId="31598"/>
    <cellStyle name="Comma 2 2 5 7 3" xfId="24469"/>
    <cellStyle name="Comma 2 2 5 7 3 2" xfId="33974"/>
    <cellStyle name="Comma 2 2 5 7 4" xfId="26846"/>
    <cellStyle name="Comma 2 2 5 7 4 2" xfId="36350"/>
    <cellStyle name="Comma 2 2 5 7 5" xfId="29222"/>
    <cellStyle name="Comma 2 2 5 8" xfId="20113"/>
    <cellStyle name="Comma 2 2 5 8 2" xfId="29618"/>
    <cellStyle name="Comma 2 2 5 9" xfId="22489"/>
    <cellStyle name="Comma 2 2 5 9 2" xfId="31994"/>
    <cellStyle name="Comma 2 2 6" xfId="8971"/>
    <cellStyle name="Comma 2 2 6 10" xfId="24932"/>
    <cellStyle name="Comma 2 2 6 10 2" xfId="34436"/>
    <cellStyle name="Comma 2 2 6 11" xfId="27308"/>
    <cellStyle name="Comma 2 2 6 2" xfId="18001"/>
    <cellStyle name="Comma 2 2 6 2 10" xfId="27506"/>
    <cellStyle name="Comma 2 2 6 2 2" xfId="18397"/>
    <cellStyle name="Comma 2 2 6 2 2 2" xfId="20773"/>
    <cellStyle name="Comma 2 2 6 2 2 2 2" xfId="30278"/>
    <cellStyle name="Comma 2 2 6 2 2 3" xfId="23149"/>
    <cellStyle name="Comma 2 2 6 2 2 3 2" xfId="32654"/>
    <cellStyle name="Comma 2 2 6 2 2 4" xfId="25526"/>
    <cellStyle name="Comma 2 2 6 2 2 4 2" xfId="35030"/>
    <cellStyle name="Comma 2 2 6 2 2 5" xfId="27902"/>
    <cellStyle name="Comma 2 2 6 2 3" xfId="18793"/>
    <cellStyle name="Comma 2 2 6 2 3 2" xfId="21169"/>
    <cellStyle name="Comma 2 2 6 2 3 2 2" xfId="30674"/>
    <cellStyle name="Comma 2 2 6 2 3 3" xfId="23545"/>
    <cellStyle name="Comma 2 2 6 2 3 3 2" xfId="33050"/>
    <cellStyle name="Comma 2 2 6 2 3 4" xfId="25922"/>
    <cellStyle name="Comma 2 2 6 2 3 4 2" xfId="35426"/>
    <cellStyle name="Comma 2 2 6 2 3 5" xfId="28298"/>
    <cellStyle name="Comma 2 2 6 2 4" xfId="19189"/>
    <cellStyle name="Comma 2 2 6 2 4 2" xfId="21565"/>
    <cellStyle name="Comma 2 2 6 2 4 2 2" xfId="31070"/>
    <cellStyle name="Comma 2 2 6 2 4 3" xfId="23941"/>
    <cellStyle name="Comma 2 2 6 2 4 3 2" xfId="33446"/>
    <cellStyle name="Comma 2 2 6 2 4 4" xfId="26318"/>
    <cellStyle name="Comma 2 2 6 2 4 4 2" xfId="35822"/>
    <cellStyle name="Comma 2 2 6 2 4 5" xfId="28694"/>
    <cellStyle name="Comma 2 2 6 2 5" xfId="19585"/>
    <cellStyle name="Comma 2 2 6 2 5 2" xfId="21961"/>
    <cellStyle name="Comma 2 2 6 2 5 2 2" xfId="31466"/>
    <cellStyle name="Comma 2 2 6 2 5 3" xfId="24337"/>
    <cellStyle name="Comma 2 2 6 2 5 3 2" xfId="33842"/>
    <cellStyle name="Comma 2 2 6 2 5 4" xfId="26714"/>
    <cellStyle name="Comma 2 2 6 2 5 4 2" xfId="36218"/>
    <cellStyle name="Comma 2 2 6 2 5 5" xfId="29090"/>
    <cellStyle name="Comma 2 2 6 2 6" xfId="19981"/>
    <cellStyle name="Comma 2 2 6 2 6 2" xfId="22357"/>
    <cellStyle name="Comma 2 2 6 2 6 2 2" xfId="31862"/>
    <cellStyle name="Comma 2 2 6 2 6 3" xfId="24733"/>
    <cellStyle name="Comma 2 2 6 2 6 3 2" xfId="34238"/>
    <cellStyle name="Comma 2 2 6 2 6 4" xfId="27110"/>
    <cellStyle name="Comma 2 2 6 2 6 4 2" xfId="36614"/>
    <cellStyle name="Comma 2 2 6 2 6 5" xfId="29486"/>
    <cellStyle name="Comma 2 2 6 2 7" xfId="20377"/>
    <cellStyle name="Comma 2 2 6 2 7 2" xfId="29882"/>
    <cellStyle name="Comma 2 2 6 2 8" xfId="22753"/>
    <cellStyle name="Comma 2 2 6 2 8 2" xfId="32258"/>
    <cellStyle name="Comma 2 2 6 2 9" xfId="25130"/>
    <cellStyle name="Comma 2 2 6 2 9 2" xfId="34634"/>
    <cellStyle name="Comma 2 2 6 3" xfId="18199"/>
    <cellStyle name="Comma 2 2 6 3 2" xfId="20575"/>
    <cellStyle name="Comma 2 2 6 3 2 2" xfId="30080"/>
    <cellStyle name="Comma 2 2 6 3 3" xfId="22951"/>
    <cellStyle name="Comma 2 2 6 3 3 2" xfId="32456"/>
    <cellStyle name="Comma 2 2 6 3 4" xfId="25328"/>
    <cellStyle name="Comma 2 2 6 3 4 2" xfId="34832"/>
    <cellStyle name="Comma 2 2 6 3 5" xfId="27704"/>
    <cellStyle name="Comma 2 2 6 4" xfId="18595"/>
    <cellStyle name="Comma 2 2 6 4 2" xfId="20971"/>
    <cellStyle name="Comma 2 2 6 4 2 2" xfId="30476"/>
    <cellStyle name="Comma 2 2 6 4 3" xfId="23347"/>
    <cellStyle name="Comma 2 2 6 4 3 2" xfId="32852"/>
    <cellStyle name="Comma 2 2 6 4 4" xfId="25724"/>
    <cellStyle name="Comma 2 2 6 4 4 2" xfId="35228"/>
    <cellStyle name="Comma 2 2 6 4 5" xfId="28100"/>
    <cellStyle name="Comma 2 2 6 5" xfId="18991"/>
    <cellStyle name="Comma 2 2 6 5 2" xfId="21367"/>
    <cellStyle name="Comma 2 2 6 5 2 2" xfId="30872"/>
    <cellStyle name="Comma 2 2 6 5 3" xfId="23743"/>
    <cellStyle name="Comma 2 2 6 5 3 2" xfId="33248"/>
    <cellStyle name="Comma 2 2 6 5 4" xfId="26120"/>
    <cellStyle name="Comma 2 2 6 5 4 2" xfId="35624"/>
    <cellStyle name="Comma 2 2 6 5 5" xfId="28496"/>
    <cellStyle name="Comma 2 2 6 6" xfId="19387"/>
    <cellStyle name="Comma 2 2 6 6 2" xfId="21763"/>
    <cellStyle name="Comma 2 2 6 6 2 2" xfId="31268"/>
    <cellStyle name="Comma 2 2 6 6 3" xfId="24139"/>
    <cellStyle name="Comma 2 2 6 6 3 2" xfId="33644"/>
    <cellStyle name="Comma 2 2 6 6 4" xfId="26516"/>
    <cellStyle name="Comma 2 2 6 6 4 2" xfId="36020"/>
    <cellStyle name="Comma 2 2 6 6 5" xfId="28892"/>
    <cellStyle name="Comma 2 2 6 7" xfId="19783"/>
    <cellStyle name="Comma 2 2 6 7 2" xfId="22159"/>
    <cellStyle name="Comma 2 2 6 7 2 2" xfId="31664"/>
    <cellStyle name="Comma 2 2 6 7 3" xfId="24535"/>
    <cellStyle name="Comma 2 2 6 7 3 2" xfId="34040"/>
    <cellStyle name="Comma 2 2 6 7 4" xfId="26912"/>
    <cellStyle name="Comma 2 2 6 7 4 2" xfId="36416"/>
    <cellStyle name="Comma 2 2 6 7 5" xfId="29288"/>
    <cellStyle name="Comma 2 2 6 8" xfId="20179"/>
    <cellStyle name="Comma 2 2 6 8 2" xfId="29684"/>
    <cellStyle name="Comma 2 2 6 9" xfId="22555"/>
    <cellStyle name="Comma 2 2 6 9 2" xfId="32060"/>
    <cellStyle name="Comma 2 2 7" xfId="9290"/>
    <cellStyle name="Comma 2 2 7 10" xfId="27374"/>
    <cellStyle name="Comma 2 2 7 2" xfId="18265"/>
    <cellStyle name="Comma 2 2 7 2 2" xfId="20641"/>
    <cellStyle name="Comma 2 2 7 2 2 2" xfId="30146"/>
    <cellStyle name="Comma 2 2 7 2 3" xfId="23017"/>
    <cellStyle name="Comma 2 2 7 2 3 2" xfId="32522"/>
    <cellStyle name="Comma 2 2 7 2 4" xfId="25394"/>
    <cellStyle name="Comma 2 2 7 2 4 2" xfId="34898"/>
    <cellStyle name="Comma 2 2 7 2 5" xfId="27770"/>
    <cellStyle name="Comma 2 2 7 3" xfId="18661"/>
    <cellStyle name="Comma 2 2 7 3 2" xfId="21037"/>
    <cellStyle name="Comma 2 2 7 3 2 2" xfId="30542"/>
    <cellStyle name="Comma 2 2 7 3 3" xfId="23413"/>
    <cellStyle name="Comma 2 2 7 3 3 2" xfId="32918"/>
    <cellStyle name="Comma 2 2 7 3 4" xfId="25790"/>
    <cellStyle name="Comma 2 2 7 3 4 2" xfId="35294"/>
    <cellStyle name="Comma 2 2 7 3 5" xfId="28166"/>
    <cellStyle name="Comma 2 2 7 4" xfId="19057"/>
    <cellStyle name="Comma 2 2 7 4 2" xfId="21433"/>
    <cellStyle name="Comma 2 2 7 4 2 2" xfId="30938"/>
    <cellStyle name="Comma 2 2 7 4 3" xfId="23809"/>
    <cellStyle name="Comma 2 2 7 4 3 2" xfId="33314"/>
    <cellStyle name="Comma 2 2 7 4 4" xfId="26186"/>
    <cellStyle name="Comma 2 2 7 4 4 2" xfId="35690"/>
    <cellStyle name="Comma 2 2 7 4 5" xfId="28562"/>
    <cellStyle name="Comma 2 2 7 5" xfId="19453"/>
    <cellStyle name="Comma 2 2 7 5 2" xfId="21829"/>
    <cellStyle name="Comma 2 2 7 5 2 2" xfId="31334"/>
    <cellStyle name="Comma 2 2 7 5 3" xfId="24205"/>
    <cellStyle name="Comma 2 2 7 5 3 2" xfId="33710"/>
    <cellStyle name="Comma 2 2 7 5 4" xfId="26582"/>
    <cellStyle name="Comma 2 2 7 5 4 2" xfId="36086"/>
    <cellStyle name="Comma 2 2 7 5 5" xfId="28958"/>
    <cellStyle name="Comma 2 2 7 6" xfId="19849"/>
    <cellStyle name="Comma 2 2 7 6 2" xfId="22225"/>
    <cellStyle name="Comma 2 2 7 6 2 2" xfId="31730"/>
    <cellStyle name="Comma 2 2 7 6 3" xfId="24601"/>
    <cellStyle name="Comma 2 2 7 6 3 2" xfId="34106"/>
    <cellStyle name="Comma 2 2 7 6 4" xfId="26978"/>
    <cellStyle name="Comma 2 2 7 6 4 2" xfId="36482"/>
    <cellStyle name="Comma 2 2 7 6 5" xfId="29354"/>
    <cellStyle name="Comma 2 2 7 7" xfId="20245"/>
    <cellStyle name="Comma 2 2 7 7 2" xfId="29750"/>
    <cellStyle name="Comma 2 2 7 8" xfId="22621"/>
    <cellStyle name="Comma 2 2 7 8 2" xfId="32126"/>
    <cellStyle name="Comma 2 2 7 9" xfId="24998"/>
    <cellStyle name="Comma 2 2 7 9 2" xfId="34502"/>
    <cellStyle name="Comma 2 2 8" xfId="18067"/>
    <cellStyle name="Comma 2 2 8 2" xfId="20443"/>
    <cellStyle name="Comma 2 2 8 2 2" xfId="29948"/>
    <cellStyle name="Comma 2 2 8 3" xfId="22819"/>
    <cellStyle name="Comma 2 2 8 3 2" xfId="32324"/>
    <cellStyle name="Comma 2 2 8 4" xfId="25196"/>
    <cellStyle name="Comma 2 2 8 4 2" xfId="34700"/>
    <cellStyle name="Comma 2 2 8 5" xfId="27572"/>
    <cellStyle name="Comma 2 2 9" xfId="18463"/>
    <cellStyle name="Comma 2 2 9 2" xfId="20839"/>
    <cellStyle name="Comma 2 2 9 2 2" xfId="30344"/>
    <cellStyle name="Comma 2 2 9 3" xfId="23215"/>
    <cellStyle name="Comma 2 2 9 3 2" xfId="32720"/>
    <cellStyle name="Comma 2 2 9 4" xfId="25592"/>
    <cellStyle name="Comma 2 2 9 4 2" xfId="35096"/>
    <cellStyle name="Comma 2 2 9 5" xfId="27968"/>
    <cellStyle name="Comma 2 20" xfId="27174"/>
    <cellStyle name="Comma 2 3" xfId="446"/>
    <cellStyle name="Comma 2 3 10" xfId="18861"/>
    <cellStyle name="Comma 2 3 10 2" xfId="21237"/>
    <cellStyle name="Comma 2 3 10 2 2" xfId="30742"/>
    <cellStyle name="Comma 2 3 10 3" xfId="23613"/>
    <cellStyle name="Comma 2 3 10 3 2" xfId="33118"/>
    <cellStyle name="Comma 2 3 10 4" xfId="25990"/>
    <cellStyle name="Comma 2 3 10 4 2" xfId="35494"/>
    <cellStyle name="Comma 2 3 10 5" xfId="28366"/>
    <cellStyle name="Comma 2 3 11" xfId="19257"/>
    <cellStyle name="Comma 2 3 11 2" xfId="21633"/>
    <cellStyle name="Comma 2 3 11 2 2" xfId="31138"/>
    <cellStyle name="Comma 2 3 11 3" xfId="24009"/>
    <cellStyle name="Comma 2 3 11 3 2" xfId="33514"/>
    <cellStyle name="Comma 2 3 11 4" xfId="26386"/>
    <cellStyle name="Comma 2 3 11 4 2" xfId="35890"/>
    <cellStyle name="Comma 2 3 11 5" xfId="28762"/>
    <cellStyle name="Comma 2 3 12" xfId="19653"/>
    <cellStyle name="Comma 2 3 12 2" xfId="22029"/>
    <cellStyle name="Comma 2 3 12 2 2" xfId="31534"/>
    <cellStyle name="Comma 2 3 12 3" xfId="24405"/>
    <cellStyle name="Comma 2 3 12 3 2" xfId="33910"/>
    <cellStyle name="Comma 2 3 12 4" xfId="26782"/>
    <cellStyle name="Comma 2 3 12 4 2" xfId="36286"/>
    <cellStyle name="Comma 2 3 12 5" xfId="29158"/>
    <cellStyle name="Comma 2 3 13" xfId="20049"/>
    <cellStyle name="Comma 2 3 13 2" xfId="29554"/>
    <cellStyle name="Comma 2 3 14" xfId="22425"/>
    <cellStyle name="Comma 2 3 14 2" xfId="31930"/>
    <cellStyle name="Comma 2 3 15" xfId="24802"/>
    <cellStyle name="Comma 2 3 15 2" xfId="34306"/>
    <cellStyle name="Comma 2 3 16" xfId="27178"/>
    <cellStyle name="Comma 2 3 2" xfId="1193"/>
    <cellStyle name="Comma 2 3 2 10" xfId="19268"/>
    <cellStyle name="Comma 2 3 2 10 2" xfId="21644"/>
    <cellStyle name="Comma 2 3 2 10 2 2" xfId="31149"/>
    <cellStyle name="Comma 2 3 2 10 3" xfId="24020"/>
    <cellStyle name="Comma 2 3 2 10 3 2" xfId="33525"/>
    <cellStyle name="Comma 2 3 2 10 4" xfId="26397"/>
    <cellStyle name="Comma 2 3 2 10 4 2" xfId="35901"/>
    <cellStyle name="Comma 2 3 2 10 5" xfId="28773"/>
    <cellStyle name="Comma 2 3 2 11" xfId="19664"/>
    <cellStyle name="Comma 2 3 2 11 2" xfId="22040"/>
    <cellStyle name="Comma 2 3 2 11 2 2" xfId="31545"/>
    <cellStyle name="Comma 2 3 2 11 3" xfId="24416"/>
    <cellStyle name="Comma 2 3 2 11 3 2" xfId="33921"/>
    <cellStyle name="Comma 2 3 2 11 4" xfId="26793"/>
    <cellStyle name="Comma 2 3 2 11 4 2" xfId="36297"/>
    <cellStyle name="Comma 2 3 2 11 5" xfId="29169"/>
    <cellStyle name="Comma 2 3 2 12" xfId="20060"/>
    <cellStyle name="Comma 2 3 2 12 2" xfId="29565"/>
    <cellStyle name="Comma 2 3 2 13" xfId="22436"/>
    <cellStyle name="Comma 2 3 2 13 2" xfId="31941"/>
    <cellStyle name="Comma 2 3 2 14" xfId="24813"/>
    <cellStyle name="Comma 2 3 2 14 2" xfId="34317"/>
    <cellStyle name="Comma 2 3 2 15" xfId="27189"/>
    <cellStyle name="Comma 2 3 2 2" xfId="2687"/>
    <cellStyle name="Comma 2 3 2 2 10" xfId="20082"/>
    <cellStyle name="Comma 2 3 2 2 10 2" xfId="29587"/>
    <cellStyle name="Comma 2 3 2 2 11" xfId="22458"/>
    <cellStyle name="Comma 2 3 2 2 11 2" xfId="31963"/>
    <cellStyle name="Comma 2 3 2 2 12" xfId="24835"/>
    <cellStyle name="Comma 2 3 2 2 12 2" xfId="34339"/>
    <cellStyle name="Comma 2 3 2 2 13" xfId="27211"/>
    <cellStyle name="Comma 2 3 2 2 2" xfId="7169"/>
    <cellStyle name="Comma 2 3 2 2 2 10" xfId="24901"/>
    <cellStyle name="Comma 2 3 2 2 2 10 2" xfId="34405"/>
    <cellStyle name="Comma 2 3 2 2 2 11" xfId="27277"/>
    <cellStyle name="Comma 2 3 2 2 2 2" xfId="16199"/>
    <cellStyle name="Comma 2 3 2 2 2 2 10" xfId="27475"/>
    <cellStyle name="Comma 2 3 2 2 2 2 2" xfId="18366"/>
    <cellStyle name="Comma 2 3 2 2 2 2 2 2" xfId="20742"/>
    <cellStyle name="Comma 2 3 2 2 2 2 2 2 2" xfId="30247"/>
    <cellStyle name="Comma 2 3 2 2 2 2 2 3" xfId="23118"/>
    <cellStyle name="Comma 2 3 2 2 2 2 2 3 2" xfId="32623"/>
    <cellStyle name="Comma 2 3 2 2 2 2 2 4" xfId="25495"/>
    <cellStyle name="Comma 2 3 2 2 2 2 2 4 2" xfId="34999"/>
    <cellStyle name="Comma 2 3 2 2 2 2 2 5" xfId="27871"/>
    <cellStyle name="Comma 2 3 2 2 2 2 3" xfId="18762"/>
    <cellStyle name="Comma 2 3 2 2 2 2 3 2" xfId="21138"/>
    <cellStyle name="Comma 2 3 2 2 2 2 3 2 2" xfId="30643"/>
    <cellStyle name="Comma 2 3 2 2 2 2 3 3" xfId="23514"/>
    <cellStyle name="Comma 2 3 2 2 2 2 3 3 2" xfId="33019"/>
    <cellStyle name="Comma 2 3 2 2 2 2 3 4" xfId="25891"/>
    <cellStyle name="Comma 2 3 2 2 2 2 3 4 2" xfId="35395"/>
    <cellStyle name="Comma 2 3 2 2 2 2 3 5" xfId="28267"/>
    <cellStyle name="Comma 2 3 2 2 2 2 4" xfId="19158"/>
    <cellStyle name="Comma 2 3 2 2 2 2 4 2" xfId="21534"/>
    <cellStyle name="Comma 2 3 2 2 2 2 4 2 2" xfId="31039"/>
    <cellStyle name="Comma 2 3 2 2 2 2 4 3" xfId="23910"/>
    <cellStyle name="Comma 2 3 2 2 2 2 4 3 2" xfId="33415"/>
    <cellStyle name="Comma 2 3 2 2 2 2 4 4" xfId="26287"/>
    <cellStyle name="Comma 2 3 2 2 2 2 4 4 2" xfId="35791"/>
    <cellStyle name="Comma 2 3 2 2 2 2 4 5" xfId="28663"/>
    <cellStyle name="Comma 2 3 2 2 2 2 5" xfId="19554"/>
    <cellStyle name="Comma 2 3 2 2 2 2 5 2" xfId="21930"/>
    <cellStyle name="Comma 2 3 2 2 2 2 5 2 2" xfId="31435"/>
    <cellStyle name="Comma 2 3 2 2 2 2 5 3" xfId="24306"/>
    <cellStyle name="Comma 2 3 2 2 2 2 5 3 2" xfId="33811"/>
    <cellStyle name="Comma 2 3 2 2 2 2 5 4" xfId="26683"/>
    <cellStyle name="Comma 2 3 2 2 2 2 5 4 2" xfId="36187"/>
    <cellStyle name="Comma 2 3 2 2 2 2 5 5" xfId="29059"/>
    <cellStyle name="Comma 2 3 2 2 2 2 6" xfId="19950"/>
    <cellStyle name="Comma 2 3 2 2 2 2 6 2" xfId="22326"/>
    <cellStyle name="Comma 2 3 2 2 2 2 6 2 2" xfId="31831"/>
    <cellStyle name="Comma 2 3 2 2 2 2 6 3" xfId="24702"/>
    <cellStyle name="Comma 2 3 2 2 2 2 6 3 2" xfId="34207"/>
    <cellStyle name="Comma 2 3 2 2 2 2 6 4" xfId="27079"/>
    <cellStyle name="Comma 2 3 2 2 2 2 6 4 2" xfId="36583"/>
    <cellStyle name="Comma 2 3 2 2 2 2 6 5" xfId="29455"/>
    <cellStyle name="Comma 2 3 2 2 2 2 7" xfId="20346"/>
    <cellStyle name="Comma 2 3 2 2 2 2 7 2" xfId="29851"/>
    <cellStyle name="Comma 2 3 2 2 2 2 8" xfId="22722"/>
    <cellStyle name="Comma 2 3 2 2 2 2 8 2" xfId="32227"/>
    <cellStyle name="Comma 2 3 2 2 2 2 9" xfId="25099"/>
    <cellStyle name="Comma 2 3 2 2 2 2 9 2" xfId="34603"/>
    <cellStyle name="Comma 2 3 2 2 2 3" xfId="18168"/>
    <cellStyle name="Comma 2 3 2 2 2 3 2" xfId="20544"/>
    <cellStyle name="Comma 2 3 2 2 2 3 2 2" xfId="30049"/>
    <cellStyle name="Comma 2 3 2 2 2 3 3" xfId="22920"/>
    <cellStyle name="Comma 2 3 2 2 2 3 3 2" xfId="32425"/>
    <cellStyle name="Comma 2 3 2 2 2 3 4" xfId="25297"/>
    <cellStyle name="Comma 2 3 2 2 2 3 4 2" xfId="34801"/>
    <cellStyle name="Comma 2 3 2 2 2 3 5" xfId="27673"/>
    <cellStyle name="Comma 2 3 2 2 2 4" xfId="18564"/>
    <cellStyle name="Comma 2 3 2 2 2 4 2" xfId="20940"/>
    <cellStyle name="Comma 2 3 2 2 2 4 2 2" xfId="30445"/>
    <cellStyle name="Comma 2 3 2 2 2 4 3" xfId="23316"/>
    <cellStyle name="Comma 2 3 2 2 2 4 3 2" xfId="32821"/>
    <cellStyle name="Comma 2 3 2 2 2 4 4" xfId="25693"/>
    <cellStyle name="Comma 2 3 2 2 2 4 4 2" xfId="35197"/>
    <cellStyle name="Comma 2 3 2 2 2 4 5" xfId="28069"/>
    <cellStyle name="Comma 2 3 2 2 2 5" xfId="18960"/>
    <cellStyle name="Comma 2 3 2 2 2 5 2" xfId="21336"/>
    <cellStyle name="Comma 2 3 2 2 2 5 2 2" xfId="30841"/>
    <cellStyle name="Comma 2 3 2 2 2 5 3" xfId="23712"/>
    <cellStyle name="Comma 2 3 2 2 2 5 3 2" xfId="33217"/>
    <cellStyle name="Comma 2 3 2 2 2 5 4" xfId="26089"/>
    <cellStyle name="Comma 2 3 2 2 2 5 4 2" xfId="35593"/>
    <cellStyle name="Comma 2 3 2 2 2 5 5" xfId="28465"/>
    <cellStyle name="Comma 2 3 2 2 2 6" xfId="19356"/>
    <cellStyle name="Comma 2 3 2 2 2 6 2" xfId="21732"/>
    <cellStyle name="Comma 2 3 2 2 2 6 2 2" xfId="31237"/>
    <cellStyle name="Comma 2 3 2 2 2 6 3" xfId="24108"/>
    <cellStyle name="Comma 2 3 2 2 2 6 3 2" xfId="33613"/>
    <cellStyle name="Comma 2 3 2 2 2 6 4" xfId="26485"/>
    <cellStyle name="Comma 2 3 2 2 2 6 4 2" xfId="35989"/>
    <cellStyle name="Comma 2 3 2 2 2 6 5" xfId="28861"/>
    <cellStyle name="Comma 2 3 2 2 2 7" xfId="19752"/>
    <cellStyle name="Comma 2 3 2 2 2 7 2" xfId="22128"/>
    <cellStyle name="Comma 2 3 2 2 2 7 2 2" xfId="31633"/>
    <cellStyle name="Comma 2 3 2 2 2 7 3" xfId="24504"/>
    <cellStyle name="Comma 2 3 2 2 2 7 3 2" xfId="34009"/>
    <cellStyle name="Comma 2 3 2 2 2 7 4" xfId="26881"/>
    <cellStyle name="Comma 2 3 2 2 2 7 4 2" xfId="36385"/>
    <cellStyle name="Comma 2 3 2 2 2 7 5" xfId="29257"/>
    <cellStyle name="Comma 2 3 2 2 2 8" xfId="20148"/>
    <cellStyle name="Comma 2 3 2 2 2 8 2" xfId="29653"/>
    <cellStyle name="Comma 2 3 2 2 2 9" xfId="22524"/>
    <cellStyle name="Comma 2 3 2 2 2 9 2" xfId="32029"/>
    <cellStyle name="Comma 2 3 2 2 3" xfId="9006"/>
    <cellStyle name="Comma 2 3 2 2 3 10" xfId="24967"/>
    <cellStyle name="Comma 2 3 2 2 3 10 2" xfId="34471"/>
    <cellStyle name="Comma 2 3 2 2 3 11" xfId="27343"/>
    <cellStyle name="Comma 2 3 2 2 3 2" xfId="18036"/>
    <cellStyle name="Comma 2 3 2 2 3 2 10" xfId="27541"/>
    <cellStyle name="Comma 2 3 2 2 3 2 2" xfId="18432"/>
    <cellStyle name="Comma 2 3 2 2 3 2 2 2" xfId="20808"/>
    <cellStyle name="Comma 2 3 2 2 3 2 2 2 2" xfId="30313"/>
    <cellStyle name="Comma 2 3 2 2 3 2 2 3" xfId="23184"/>
    <cellStyle name="Comma 2 3 2 2 3 2 2 3 2" xfId="32689"/>
    <cellStyle name="Comma 2 3 2 2 3 2 2 4" xfId="25561"/>
    <cellStyle name="Comma 2 3 2 2 3 2 2 4 2" xfId="35065"/>
    <cellStyle name="Comma 2 3 2 2 3 2 2 5" xfId="27937"/>
    <cellStyle name="Comma 2 3 2 2 3 2 3" xfId="18828"/>
    <cellStyle name="Comma 2 3 2 2 3 2 3 2" xfId="21204"/>
    <cellStyle name="Comma 2 3 2 2 3 2 3 2 2" xfId="30709"/>
    <cellStyle name="Comma 2 3 2 2 3 2 3 3" xfId="23580"/>
    <cellStyle name="Comma 2 3 2 2 3 2 3 3 2" xfId="33085"/>
    <cellStyle name="Comma 2 3 2 2 3 2 3 4" xfId="25957"/>
    <cellStyle name="Comma 2 3 2 2 3 2 3 4 2" xfId="35461"/>
    <cellStyle name="Comma 2 3 2 2 3 2 3 5" xfId="28333"/>
    <cellStyle name="Comma 2 3 2 2 3 2 4" xfId="19224"/>
    <cellStyle name="Comma 2 3 2 2 3 2 4 2" xfId="21600"/>
    <cellStyle name="Comma 2 3 2 2 3 2 4 2 2" xfId="31105"/>
    <cellStyle name="Comma 2 3 2 2 3 2 4 3" xfId="23976"/>
    <cellStyle name="Comma 2 3 2 2 3 2 4 3 2" xfId="33481"/>
    <cellStyle name="Comma 2 3 2 2 3 2 4 4" xfId="26353"/>
    <cellStyle name="Comma 2 3 2 2 3 2 4 4 2" xfId="35857"/>
    <cellStyle name="Comma 2 3 2 2 3 2 4 5" xfId="28729"/>
    <cellStyle name="Comma 2 3 2 2 3 2 5" xfId="19620"/>
    <cellStyle name="Comma 2 3 2 2 3 2 5 2" xfId="21996"/>
    <cellStyle name="Comma 2 3 2 2 3 2 5 2 2" xfId="31501"/>
    <cellStyle name="Comma 2 3 2 2 3 2 5 3" xfId="24372"/>
    <cellStyle name="Comma 2 3 2 2 3 2 5 3 2" xfId="33877"/>
    <cellStyle name="Comma 2 3 2 2 3 2 5 4" xfId="26749"/>
    <cellStyle name="Comma 2 3 2 2 3 2 5 4 2" xfId="36253"/>
    <cellStyle name="Comma 2 3 2 2 3 2 5 5" xfId="29125"/>
    <cellStyle name="Comma 2 3 2 2 3 2 6" xfId="20016"/>
    <cellStyle name="Comma 2 3 2 2 3 2 6 2" xfId="22392"/>
    <cellStyle name="Comma 2 3 2 2 3 2 6 2 2" xfId="31897"/>
    <cellStyle name="Comma 2 3 2 2 3 2 6 3" xfId="24768"/>
    <cellStyle name="Comma 2 3 2 2 3 2 6 3 2" xfId="34273"/>
    <cellStyle name="Comma 2 3 2 2 3 2 6 4" xfId="27145"/>
    <cellStyle name="Comma 2 3 2 2 3 2 6 4 2" xfId="36649"/>
    <cellStyle name="Comma 2 3 2 2 3 2 6 5" xfId="29521"/>
    <cellStyle name="Comma 2 3 2 2 3 2 7" xfId="20412"/>
    <cellStyle name="Comma 2 3 2 2 3 2 7 2" xfId="29917"/>
    <cellStyle name="Comma 2 3 2 2 3 2 8" xfId="22788"/>
    <cellStyle name="Comma 2 3 2 2 3 2 8 2" xfId="32293"/>
    <cellStyle name="Comma 2 3 2 2 3 2 9" xfId="25165"/>
    <cellStyle name="Comma 2 3 2 2 3 2 9 2" xfId="34669"/>
    <cellStyle name="Comma 2 3 2 2 3 3" xfId="18234"/>
    <cellStyle name="Comma 2 3 2 2 3 3 2" xfId="20610"/>
    <cellStyle name="Comma 2 3 2 2 3 3 2 2" xfId="30115"/>
    <cellStyle name="Comma 2 3 2 2 3 3 3" xfId="22986"/>
    <cellStyle name="Comma 2 3 2 2 3 3 3 2" xfId="32491"/>
    <cellStyle name="Comma 2 3 2 2 3 3 4" xfId="25363"/>
    <cellStyle name="Comma 2 3 2 2 3 3 4 2" xfId="34867"/>
    <cellStyle name="Comma 2 3 2 2 3 3 5" xfId="27739"/>
    <cellStyle name="Comma 2 3 2 2 3 4" xfId="18630"/>
    <cellStyle name="Comma 2 3 2 2 3 4 2" xfId="21006"/>
    <cellStyle name="Comma 2 3 2 2 3 4 2 2" xfId="30511"/>
    <cellStyle name="Comma 2 3 2 2 3 4 3" xfId="23382"/>
    <cellStyle name="Comma 2 3 2 2 3 4 3 2" xfId="32887"/>
    <cellStyle name="Comma 2 3 2 2 3 4 4" xfId="25759"/>
    <cellStyle name="Comma 2 3 2 2 3 4 4 2" xfId="35263"/>
    <cellStyle name="Comma 2 3 2 2 3 4 5" xfId="28135"/>
    <cellStyle name="Comma 2 3 2 2 3 5" xfId="19026"/>
    <cellStyle name="Comma 2 3 2 2 3 5 2" xfId="21402"/>
    <cellStyle name="Comma 2 3 2 2 3 5 2 2" xfId="30907"/>
    <cellStyle name="Comma 2 3 2 2 3 5 3" xfId="23778"/>
    <cellStyle name="Comma 2 3 2 2 3 5 3 2" xfId="33283"/>
    <cellStyle name="Comma 2 3 2 2 3 5 4" xfId="26155"/>
    <cellStyle name="Comma 2 3 2 2 3 5 4 2" xfId="35659"/>
    <cellStyle name="Comma 2 3 2 2 3 5 5" xfId="28531"/>
    <cellStyle name="Comma 2 3 2 2 3 6" xfId="19422"/>
    <cellStyle name="Comma 2 3 2 2 3 6 2" xfId="21798"/>
    <cellStyle name="Comma 2 3 2 2 3 6 2 2" xfId="31303"/>
    <cellStyle name="Comma 2 3 2 2 3 6 3" xfId="24174"/>
    <cellStyle name="Comma 2 3 2 2 3 6 3 2" xfId="33679"/>
    <cellStyle name="Comma 2 3 2 2 3 6 4" xfId="26551"/>
    <cellStyle name="Comma 2 3 2 2 3 6 4 2" xfId="36055"/>
    <cellStyle name="Comma 2 3 2 2 3 6 5" xfId="28927"/>
    <cellStyle name="Comma 2 3 2 2 3 7" xfId="19818"/>
    <cellStyle name="Comma 2 3 2 2 3 7 2" xfId="22194"/>
    <cellStyle name="Comma 2 3 2 2 3 7 2 2" xfId="31699"/>
    <cellStyle name="Comma 2 3 2 2 3 7 3" xfId="24570"/>
    <cellStyle name="Comma 2 3 2 2 3 7 3 2" xfId="34075"/>
    <cellStyle name="Comma 2 3 2 2 3 7 4" xfId="26947"/>
    <cellStyle name="Comma 2 3 2 2 3 7 4 2" xfId="36451"/>
    <cellStyle name="Comma 2 3 2 2 3 7 5" xfId="29323"/>
    <cellStyle name="Comma 2 3 2 2 3 8" xfId="20214"/>
    <cellStyle name="Comma 2 3 2 2 3 8 2" xfId="29719"/>
    <cellStyle name="Comma 2 3 2 2 3 9" xfId="22590"/>
    <cellStyle name="Comma 2 3 2 2 3 9 2" xfId="32095"/>
    <cellStyle name="Comma 2 3 2 2 4" xfId="11717"/>
    <cellStyle name="Comma 2 3 2 2 4 10" xfId="27409"/>
    <cellStyle name="Comma 2 3 2 2 4 2" xfId="18300"/>
    <cellStyle name="Comma 2 3 2 2 4 2 2" xfId="20676"/>
    <cellStyle name="Comma 2 3 2 2 4 2 2 2" xfId="30181"/>
    <cellStyle name="Comma 2 3 2 2 4 2 3" xfId="23052"/>
    <cellStyle name="Comma 2 3 2 2 4 2 3 2" xfId="32557"/>
    <cellStyle name="Comma 2 3 2 2 4 2 4" xfId="25429"/>
    <cellStyle name="Comma 2 3 2 2 4 2 4 2" xfId="34933"/>
    <cellStyle name="Comma 2 3 2 2 4 2 5" xfId="27805"/>
    <cellStyle name="Comma 2 3 2 2 4 3" xfId="18696"/>
    <cellStyle name="Comma 2 3 2 2 4 3 2" xfId="21072"/>
    <cellStyle name="Comma 2 3 2 2 4 3 2 2" xfId="30577"/>
    <cellStyle name="Comma 2 3 2 2 4 3 3" xfId="23448"/>
    <cellStyle name="Comma 2 3 2 2 4 3 3 2" xfId="32953"/>
    <cellStyle name="Comma 2 3 2 2 4 3 4" xfId="25825"/>
    <cellStyle name="Comma 2 3 2 2 4 3 4 2" xfId="35329"/>
    <cellStyle name="Comma 2 3 2 2 4 3 5" xfId="28201"/>
    <cellStyle name="Comma 2 3 2 2 4 4" xfId="19092"/>
    <cellStyle name="Comma 2 3 2 2 4 4 2" xfId="21468"/>
    <cellStyle name="Comma 2 3 2 2 4 4 2 2" xfId="30973"/>
    <cellStyle name="Comma 2 3 2 2 4 4 3" xfId="23844"/>
    <cellStyle name="Comma 2 3 2 2 4 4 3 2" xfId="33349"/>
    <cellStyle name="Comma 2 3 2 2 4 4 4" xfId="26221"/>
    <cellStyle name="Comma 2 3 2 2 4 4 4 2" xfId="35725"/>
    <cellStyle name="Comma 2 3 2 2 4 4 5" xfId="28597"/>
    <cellStyle name="Comma 2 3 2 2 4 5" xfId="19488"/>
    <cellStyle name="Comma 2 3 2 2 4 5 2" xfId="21864"/>
    <cellStyle name="Comma 2 3 2 2 4 5 2 2" xfId="31369"/>
    <cellStyle name="Comma 2 3 2 2 4 5 3" xfId="24240"/>
    <cellStyle name="Comma 2 3 2 2 4 5 3 2" xfId="33745"/>
    <cellStyle name="Comma 2 3 2 2 4 5 4" xfId="26617"/>
    <cellStyle name="Comma 2 3 2 2 4 5 4 2" xfId="36121"/>
    <cellStyle name="Comma 2 3 2 2 4 5 5" xfId="28993"/>
    <cellStyle name="Comma 2 3 2 2 4 6" xfId="19884"/>
    <cellStyle name="Comma 2 3 2 2 4 6 2" xfId="22260"/>
    <cellStyle name="Comma 2 3 2 2 4 6 2 2" xfId="31765"/>
    <cellStyle name="Comma 2 3 2 2 4 6 3" xfId="24636"/>
    <cellStyle name="Comma 2 3 2 2 4 6 3 2" xfId="34141"/>
    <cellStyle name="Comma 2 3 2 2 4 6 4" xfId="27013"/>
    <cellStyle name="Comma 2 3 2 2 4 6 4 2" xfId="36517"/>
    <cellStyle name="Comma 2 3 2 2 4 6 5" xfId="29389"/>
    <cellStyle name="Comma 2 3 2 2 4 7" xfId="20280"/>
    <cellStyle name="Comma 2 3 2 2 4 7 2" xfId="29785"/>
    <cellStyle name="Comma 2 3 2 2 4 8" xfId="22656"/>
    <cellStyle name="Comma 2 3 2 2 4 8 2" xfId="32161"/>
    <cellStyle name="Comma 2 3 2 2 4 9" xfId="25033"/>
    <cellStyle name="Comma 2 3 2 2 4 9 2" xfId="34537"/>
    <cellStyle name="Comma 2 3 2 2 5" xfId="18102"/>
    <cellStyle name="Comma 2 3 2 2 5 2" xfId="20478"/>
    <cellStyle name="Comma 2 3 2 2 5 2 2" xfId="29983"/>
    <cellStyle name="Comma 2 3 2 2 5 3" xfId="22854"/>
    <cellStyle name="Comma 2 3 2 2 5 3 2" xfId="32359"/>
    <cellStyle name="Comma 2 3 2 2 5 4" xfId="25231"/>
    <cellStyle name="Comma 2 3 2 2 5 4 2" xfId="34735"/>
    <cellStyle name="Comma 2 3 2 2 5 5" xfId="27607"/>
    <cellStyle name="Comma 2 3 2 2 6" xfId="18498"/>
    <cellStyle name="Comma 2 3 2 2 6 2" xfId="20874"/>
    <cellStyle name="Comma 2 3 2 2 6 2 2" xfId="30379"/>
    <cellStyle name="Comma 2 3 2 2 6 3" xfId="23250"/>
    <cellStyle name="Comma 2 3 2 2 6 3 2" xfId="32755"/>
    <cellStyle name="Comma 2 3 2 2 6 4" xfId="25627"/>
    <cellStyle name="Comma 2 3 2 2 6 4 2" xfId="35131"/>
    <cellStyle name="Comma 2 3 2 2 6 5" xfId="28003"/>
    <cellStyle name="Comma 2 3 2 2 7" xfId="18894"/>
    <cellStyle name="Comma 2 3 2 2 7 2" xfId="21270"/>
    <cellStyle name="Comma 2 3 2 2 7 2 2" xfId="30775"/>
    <cellStyle name="Comma 2 3 2 2 7 3" xfId="23646"/>
    <cellStyle name="Comma 2 3 2 2 7 3 2" xfId="33151"/>
    <cellStyle name="Comma 2 3 2 2 7 4" xfId="26023"/>
    <cellStyle name="Comma 2 3 2 2 7 4 2" xfId="35527"/>
    <cellStyle name="Comma 2 3 2 2 7 5" xfId="28399"/>
    <cellStyle name="Comma 2 3 2 2 8" xfId="19290"/>
    <cellStyle name="Comma 2 3 2 2 8 2" xfId="21666"/>
    <cellStyle name="Comma 2 3 2 2 8 2 2" xfId="31171"/>
    <cellStyle name="Comma 2 3 2 2 8 3" xfId="24042"/>
    <cellStyle name="Comma 2 3 2 2 8 3 2" xfId="33547"/>
    <cellStyle name="Comma 2 3 2 2 8 4" xfId="26419"/>
    <cellStyle name="Comma 2 3 2 2 8 4 2" xfId="35923"/>
    <cellStyle name="Comma 2 3 2 2 8 5" xfId="28795"/>
    <cellStyle name="Comma 2 3 2 2 9" xfId="19686"/>
    <cellStyle name="Comma 2 3 2 2 9 2" xfId="22062"/>
    <cellStyle name="Comma 2 3 2 2 9 2 2" xfId="31567"/>
    <cellStyle name="Comma 2 3 2 2 9 3" xfId="24438"/>
    <cellStyle name="Comma 2 3 2 2 9 3 2" xfId="33943"/>
    <cellStyle name="Comma 2 3 2 2 9 4" xfId="26815"/>
    <cellStyle name="Comma 2 3 2 2 9 4 2" xfId="36319"/>
    <cellStyle name="Comma 2 3 2 2 9 5" xfId="29191"/>
    <cellStyle name="Comma 2 3 2 3" xfId="4181"/>
    <cellStyle name="Comma 2 3 2 3 10" xfId="20104"/>
    <cellStyle name="Comma 2 3 2 3 10 2" xfId="29609"/>
    <cellStyle name="Comma 2 3 2 3 11" xfId="22480"/>
    <cellStyle name="Comma 2 3 2 3 11 2" xfId="31985"/>
    <cellStyle name="Comma 2 3 2 3 12" xfId="24857"/>
    <cellStyle name="Comma 2 3 2 3 12 2" xfId="34361"/>
    <cellStyle name="Comma 2 3 2 3 13" xfId="27233"/>
    <cellStyle name="Comma 2 3 2 3 2" xfId="8663"/>
    <cellStyle name="Comma 2 3 2 3 2 10" xfId="24923"/>
    <cellStyle name="Comma 2 3 2 3 2 10 2" xfId="34427"/>
    <cellStyle name="Comma 2 3 2 3 2 11" xfId="27299"/>
    <cellStyle name="Comma 2 3 2 3 2 2" xfId="17693"/>
    <cellStyle name="Comma 2 3 2 3 2 2 10" xfId="27497"/>
    <cellStyle name="Comma 2 3 2 3 2 2 2" xfId="18388"/>
    <cellStyle name="Comma 2 3 2 3 2 2 2 2" xfId="20764"/>
    <cellStyle name="Comma 2 3 2 3 2 2 2 2 2" xfId="30269"/>
    <cellStyle name="Comma 2 3 2 3 2 2 2 3" xfId="23140"/>
    <cellStyle name="Comma 2 3 2 3 2 2 2 3 2" xfId="32645"/>
    <cellStyle name="Comma 2 3 2 3 2 2 2 4" xfId="25517"/>
    <cellStyle name="Comma 2 3 2 3 2 2 2 4 2" xfId="35021"/>
    <cellStyle name="Comma 2 3 2 3 2 2 2 5" xfId="27893"/>
    <cellStyle name="Comma 2 3 2 3 2 2 3" xfId="18784"/>
    <cellStyle name="Comma 2 3 2 3 2 2 3 2" xfId="21160"/>
    <cellStyle name="Comma 2 3 2 3 2 2 3 2 2" xfId="30665"/>
    <cellStyle name="Comma 2 3 2 3 2 2 3 3" xfId="23536"/>
    <cellStyle name="Comma 2 3 2 3 2 2 3 3 2" xfId="33041"/>
    <cellStyle name="Comma 2 3 2 3 2 2 3 4" xfId="25913"/>
    <cellStyle name="Comma 2 3 2 3 2 2 3 4 2" xfId="35417"/>
    <cellStyle name="Comma 2 3 2 3 2 2 3 5" xfId="28289"/>
    <cellStyle name="Comma 2 3 2 3 2 2 4" xfId="19180"/>
    <cellStyle name="Comma 2 3 2 3 2 2 4 2" xfId="21556"/>
    <cellStyle name="Comma 2 3 2 3 2 2 4 2 2" xfId="31061"/>
    <cellStyle name="Comma 2 3 2 3 2 2 4 3" xfId="23932"/>
    <cellStyle name="Comma 2 3 2 3 2 2 4 3 2" xfId="33437"/>
    <cellStyle name="Comma 2 3 2 3 2 2 4 4" xfId="26309"/>
    <cellStyle name="Comma 2 3 2 3 2 2 4 4 2" xfId="35813"/>
    <cellStyle name="Comma 2 3 2 3 2 2 4 5" xfId="28685"/>
    <cellStyle name="Comma 2 3 2 3 2 2 5" xfId="19576"/>
    <cellStyle name="Comma 2 3 2 3 2 2 5 2" xfId="21952"/>
    <cellStyle name="Comma 2 3 2 3 2 2 5 2 2" xfId="31457"/>
    <cellStyle name="Comma 2 3 2 3 2 2 5 3" xfId="24328"/>
    <cellStyle name="Comma 2 3 2 3 2 2 5 3 2" xfId="33833"/>
    <cellStyle name="Comma 2 3 2 3 2 2 5 4" xfId="26705"/>
    <cellStyle name="Comma 2 3 2 3 2 2 5 4 2" xfId="36209"/>
    <cellStyle name="Comma 2 3 2 3 2 2 5 5" xfId="29081"/>
    <cellStyle name="Comma 2 3 2 3 2 2 6" xfId="19972"/>
    <cellStyle name="Comma 2 3 2 3 2 2 6 2" xfId="22348"/>
    <cellStyle name="Comma 2 3 2 3 2 2 6 2 2" xfId="31853"/>
    <cellStyle name="Comma 2 3 2 3 2 2 6 3" xfId="24724"/>
    <cellStyle name="Comma 2 3 2 3 2 2 6 3 2" xfId="34229"/>
    <cellStyle name="Comma 2 3 2 3 2 2 6 4" xfId="27101"/>
    <cellStyle name="Comma 2 3 2 3 2 2 6 4 2" xfId="36605"/>
    <cellStyle name="Comma 2 3 2 3 2 2 6 5" xfId="29477"/>
    <cellStyle name="Comma 2 3 2 3 2 2 7" xfId="20368"/>
    <cellStyle name="Comma 2 3 2 3 2 2 7 2" xfId="29873"/>
    <cellStyle name="Comma 2 3 2 3 2 2 8" xfId="22744"/>
    <cellStyle name="Comma 2 3 2 3 2 2 8 2" xfId="32249"/>
    <cellStyle name="Comma 2 3 2 3 2 2 9" xfId="25121"/>
    <cellStyle name="Comma 2 3 2 3 2 2 9 2" xfId="34625"/>
    <cellStyle name="Comma 2 3 2 3 2 3" xfId="18190"/>
    <cellStyle name="Comma 2 3 2 3 2 3 2" xfId="20566"/>
    <cellStyle name="Comma 2 3 2 3 2 3 2 2" xfId="30071"/>
    <cellStyle name="Comma 2 3 2 3 2 3 3" xfId="22942"/>
    <cellStyle name="Comma 2 3 2 3 2 3 3 2" xfId="32447"/>
    <cellStyle name="Comma 2 3 2 3 2 3 4" xfId="25319"/>
    <cellStyle name="Comma 2 3 2 3 2 3 4 2" xfId="34823"/>
    <cellStyle name="Comma 2 3 2 3 2 3 5" xfId="27695"/>
    <cellStyle name="Comma 2 3 2 3 2 4" xfId="18586"/>
    <cellStyle name="Comma 2 3 2 3 2 4 2" xfId="20962"/>
    <cellStyle name="Comma 2 3 2 3 2 4 2 2" xfId="30467"/>
    <cellStyle name="Comma 2 3 2 3 2 4 3" xfId="23338"/>
    <cellStyle name="Comma 2 3 2 3 2 4 3 2" xfId="32843"/>
    <cellStyle name="Comma 2 3 2 3 2 4 4" xfId="25715"/>
    <cellStyle name="Comma 2 3 2 3 2 4 4 2" xfId="35219"/>
    <cellStyle name="Comma 2 3 2 3 2 4 5" xfId="28091"/>
    <cellStyle name="Comma 2 3 2 3 2 5" xfId="18982"/>
    <cellStyle name="Comma 2 3 2 3 2 5 2" xfId="21358"/>
    <cellStyle name="Comma 2 3 2 3 2 5 2 2" xfId="30863"/>
    <cellStyle name="Comma 2 3 2 3 2 5 3" xfId="23734"/>
    <cellStyle name="Comma 2 3 2 3 2 5 3 2" xfId="33239"/>
    <cellStyle name="Comma 2 3 2 3 2 5 4" xfId="26111"/>
    <cellStyle name="Comma 2 3 2 3 2 5 4 2" xfId="35615"/>
    <cellStyle name="Comma 2 3 2 3 2 5 5" xfId="28487"/>
    <cellStyle name="Comma 2 3 2 3 2 6" xfId="19378"/>
    <cellStyle name="Comma 2 3 2 3 2 6 2" xfId="21754"/>
    <cellStyle name="Comma 2 3 2 3 2 6 2 2" xfId="31259"/>
    <cellStyle name="Comma 2 3 2 3 2 6 3" xfId="24130"/>
    <cellStyle name="Comma 2 3 2 3 2 6 3 2" xfId="33635"/>
    <cellStyle name="Comma 2 3 2 3 2 6 4" xfId="26507"/>
    <cellStyle name="Comma 2 3 2 3 2 6 4 2" xfId="36011"/>
    <cellStyle name="Comma 2 3 2 3 2 6 5" xfId="28883"/>
    <cellStyle name="Comma 2 3 2 3 2 7" xfId="19774"/>
    <cellStyle name="Comma 2 3 2 3 2 7 2" xfId="22150"/>
    <cellStyle name="Comma 2 3 2 3 2 7 2 2" xfId="31655"/>
    <cellStyle name="Comma 2 3 2 3 2 7 3" xfId="24526"/>
    <cellStyle name="Comma 2 3 2 3 2 7 3 2" xfId="34031"/>
    <cellStyle name="Comma 2 3 2 3 2 7 4" xfId="26903"/>
    <cellStyle name="Comma 2 3 2 3 2 7 4 2" xfId="36407"/>
    <cellStyle name="Comma 2 3 2 3 2 7 5" xfId="29279"/>
    <cellStyle name="Comma 2 3 2 3 2 8" xfId="20170"/>
    <cellStyle name="Comma 2 3 2 3 2 8 2" xfId="29675"/>
    <cellStyle name="Comma 2 3 2 3 2 9" xfId="22546"/>
    <cellStyle name="Comma 2 3 2 3 2 9 2" xfId="32051"/>
    <cellStyle name="Comma 2 3 2 3 3" xfId="9028"/>
    <cellStyle name="Comma 2 3 2 3 3 10" xfId="24989"/>
    <cellStyle name="Comma 2 3 2 3 3 10 2" xfId="34493"/>
    <cellStyle name="Comma 2 3 2 3 3 11" xfId="27365"/>
    <cellStyle name="Comma 2 3 2 3 3 2" xfId="18058"/>
    <cellStyle name="Comma 2 3 2 3 3 2 10" xfId="27563"/>
    <cellStyle name="Comma 2 3 2 3 3 2 2" xfId="18454"/>
    <cellStyle name="Comma 2 3 2 3 3 2 2 2" xfId="20830"/>
    <cellStyle name="Comma 2 3 2 3 3 2 2 2 2" xfId="30335"/>
    <cellStyle name="Comma 2 3 2 3 3 2 2 3" xfId="23206"/>
    <cellStyle name="Comma 2 3 2 3 3 2 2 3 2" xfId="32711"/>
    <cellStyle name="Comma 2 3 2 3 3 2 2 4" xfId="25583"/>
    <cellStyle name="Comma 2 3 2 3 3 2 2 4 2" xfId="35087"/>
    <cellStyle name="Comma 2 3 2 3 3 2 2 5" xfId="27959"/>
    <cellStyle name="Comma 2 3 2 3 3 2 3" xfId="18850"/>
    <cellStyle name="Comma 2 3 2 3 3 2 3 2" xfId="21226"/>
    <cellStyle name="Comma 2 3 2 3 3 2 3 2 2" xfId="30731"/>
    <cellStyle name="Comma 2 3 2 3 3 2 3 3" xfId="23602"/>
    <cellStyle name="Comma 2 3 2 3 3 2 3 3 2" xfId="33107"/>
    <cellStyle name="Comma 2 3 2 3 3 2 3 4" xfId="25979"/>
    <cellStyle name="Comma 2 3 2 3 3 2 3 4 2" xfId="35483"/>
    <cellStyle name="Comma 2 3 2 3 3 2 3 5" xfId="28355"/>
    <cellStyle name="Comma 2 3 2 3 3 2 4" xfId="19246"/>
    <cellStyle name="Comma 2 3 2 3 3 2 4 2" xfId="21622"/>
    <cellStyle name="Comma 2 3 2 3 3 2 4 2 2" xfId="31127"/>
    <cellStyle name="Comma 2 3 2 3 3 2 4 3" xfId="23998"/>
    <cellStyle name="Comma 2 3 2 3 3 2 4 3 2" xfId="33503"/>
    <cellStyle name="Comma 2 3 2 3 3 2 4 4" xfId="26375"/>
    <cellStyle name="Comma 2 3 2 3 3 2 4 4 2" xfId="35879"/>
    <cellStyle name="Comma 2 3 2 3 3 2 4 5" xfId="28751"/>
    <cellStyle name="Comma 2 3 2 3 3 2 5" xfId="19642"/>
    <cellStyle name="Comma 2 3 2 3 3 2 5 2" xfId="22018"/>
    <cellStyle name="Comma 2 3 2 3 3 2 5 2 2" xfId="31523"/>
    <cellStyle name="Comma 2 3 2 3 3 2 5 3" xfId="24394"/>
    <cellStyle name="Comma 2 3 2 3 3 2 5 3 2" xfId="33899"/>
    <cellStyle name="Comma 2 3 2 3 3 2 5 4" xfId="26771"/>
    <cellStyle name="Comma 2 3 2 3 3 2 5 4 2" xfId="36275"/>
    <cellStyle name="Comma 2 3 2 3 3 2 5 5" xfId="29147"/>
    <cellStyle name="Comma 2 3 2 3 3 2 6" xfId="20038"/>
    <cellStyle name="Comma 2 3 2 3 3 2 6 2" xfId="22414"/>
    <cellStyle name="Comma 2 3 2 3 3 2 6 2 2" xfId="31919"/>
    <cellStyle name="Comma 2 3 2 3 3 2 6 3" xfId="24790"/>
    <cellStyle name="Comma 2 3 2 3 3 2 6 3 2" xfId="34295"/>
    <cellStyle name="Comma 2 3 2 3 3 2 6 4" xfId="27167"/>
    <cellStyle name="Comma 2 3 2 3 3 2 6 4 2" xfId="36671"/>
    <cellStyle name="Comma 2 3 2 3 3 2 6 5" xfId="29543"/>
    <cellStyle name="Comma 2 3 2 3 3 2 7" xfId="20434"/>
    <cellStyle name="Comma 2 3 2 3 3 2 7 2" xfId="29939"/>
    <cellStyle name="Comma 2 3 2 3 3 2 8" xfId="22810"/>
    <cellStyle name="Comma 2 3 2 3 3 2 8 2" xfId="32315"/>
    <cellStyle name="Comma 2 3 2 3 3 2 9" xfId="25187"/>
    <cellStyle name="Comma 2 3 2 3 3 2 9 2" xfId="34691"/>
    <cellStyle name="Comma 2 3 2 3 3 3" xfId="18256"/>
    <cellStyle name="Comma 2 3 2 3 3 3 2" xfId="20632"/>
    <cellStyle name="Comma 2 3 2 3 3 3 2 2" xfId="30137"/>
    <cellStyle name="Comma 2 3 2 3 3 3 3" xfId="23008"/>
    <cellStyle name="Comma 2 3 2 3 3 3 3 2" xfId="32513"/>
    <cellStyle name="Comma 2 3 2 3 3 3 4" xfId="25385"/>
    <cellStyle name="Comma 2 3 2 3 3 3 4 2" xfId="34889"/>
    <cellStyle name="Comma 2 3 2 3 3 3 5" xfId="27761"/>
    <cellStyle name="Comma 2 3 2 3 3 4" xfId="18652"/>
    <cellStyle name="Comma 2 3 2 3 3 4 2" xfId="21028"/>
    <cellStyle name="Comma 2 3 2 3 3 4 2 2" xfId="30533"/>
    <cellStyle name="Comma 2 3 2 3 3 4 3" xfId="23404"/>
    <cellStyle name="Comma 2 3 2 3 3 4 3 2" xfId="32909"/>
    <cellStyle name="Comma 2 3 2 3 3 4 4" xfId="25781"/>
    <cellStyle name="Comma 2 3 2 3 3 4 4 2" xfId="35285"/>
    <cellStyle name="Comma 2 3 2 3 3 4 5" xfId="28157"/>
    <cellStyle name="Comma 2 3 2 3 3 5" xfId="19048"/>
    <cellStyle name="Comma 2 3 2 3 3 5 2" xfId="21424"/>
    <cellStyle name="Comma 2 3 2 3 3 5 2 2" xfId="30929"/>
    <cellStyle name="Comma 2 3 2 3 3 5 3" xfId="23800"/>
    <cellStyle name="Comma 2 3 2 3 3 5 3 2" xfId="33305"/>
    <cellStyle name="Comma 2 3 2 3 3 5 4" xfId="26177"/>
    <cellStyle name="Comma 2 3 2 3 3 5 4 2" xfId="35681"/>
    <cellStyle name="Comma 2 3 2 3 3 5 5" xfId="28553"/>
    <cellStyle name="Comma 2 3 2 3 3 6" xfId="19444"/>
    <cellStyle name="Comma 2 3 2 3 3 6 2" xfId="21820"/>
    <cellStyle name="Comma 2 3 2 3 3 6 2 2" xfId="31325"/>
    <cellStyle name="Comma 2 3 2 3 3 6 3" xfId="24196"/>
    <cellStyle name="Comma 2 3 2 3 3 6 3 2" xfId="33701"/>
    <cellStyle name="Comma 2 3 2 3 3 6 4" xfId="26573"/>
    <cellStyle name="Comma 2 3 2 3 3 6 4 2" xfId="36077"/>
    <cellStyle name="Comma 2 3 2 3 3 6 5" xfId="28949"/>
    <cellStyle name="Comma 2 3 2 3 3 7" xfId="19840"/>
    <cellStyle name="Comma 2 3 2 3 3 7 2" xfId="22216"/>
    <cellStyle name="Comma 2 3 2 3 3 7 2 2" xfId="31721"/>
    <cellStyle name="Comma 2 3 2 3 3 7 3" xfId="24592"/>
    <cellStyle name="Comma 2 3 2 3 3 7 3 2" xfId="34097"/>
    <cellStyle name="Comma 2 3 2 3 3 7 4" xfId="26969"/>
    <cellStyle name="Comma 2 3 2 3 3 7 4 2" xfId="36473"/>
    <cellStyle name="Comma 2 3 2 3 3 7 5" xfId="29345"/>
    <cellStyle name="Comma 2 3 2 3 3 8" xfId="20236"/>
    <cellStyle name="Comma 2 3 2 3 3 8 2" xfId="29741"/>
    <cellStyle name="Comma 2 3 2 3 3 9" xfId="22612"/>
    <cellStyle name="Comma 2 3 2 3 3 9 2" xfId="32117"/>
    <cellStyle name="Comma 2 3 2 3 4" xfId="13211"/>
    <cellStyle name="Comma 2 3 2 3 4 10" xfId="27431"/>
    <cellStyle name="Comma 2 3 2 3 4 2" xfId="18322"/>
    <cellStyle name="Comma 2 3 2 3 4 2 2" xfId="20698"/>
    <cellStyle name="Comma 2 3 2 3 4 2 2 2" xfId="30203"/>
    <cellStyle name="Comma 2 3 2 3 4 2 3" xfId="23074"/>
    <cellStyle name="Comma 2 3 2 3 4 2 3 2" xfId="32579"/>
    <cellStyle name="Comma 2 3 2 3 4 2 4" xfId="25451"/>
    <cellStyle name="Comma 2 3 2 3 4 2 4 2" xfId="34955"/>
    <cellStyle name="Comma 2 3 2 3 4 2 5" xfId="27827"/>
    <cellStyle name="Comma 2 3 2 3 4 3" xfId="18718"/>
    <cellStyle name="Comma 2 3 2 3 4 3 2" xfId="21094"/>
    <cellStyle name="Comma 2 3 2 3 4 3 2 2" xfId="30599"/>
    <cellStyle name="Comma 2 3 2 3 4 3 3" xfId="23470"/>
    <cellStyle name="Comma 2 3 2 3 4 3 3 2" xfId="32975"/>
    <cellStyle name="Comma 2 3 2 3 4 3 4" xfId="25847"/>
    <cellStyle name="Comma 2 3 2 3 4 3 4 2" xfId="35351"/>
    <cellStyle name="Comma 2 3 2 3 4 3 5" xfId="28223"/>
    <cellStyle name="Comma 2 3 2 3 4 4" xfId="19114"/>
    <cellStyle name="Comma 2 3 2 3 4 4 2" xfId="21490"/>
    <cellStyle name="Comma 2 3 2 3 4 4 2 2" xfId="30995"/>
    <cellStyle name="Comma 2 3 2 3 4 4 3" xfId="23866"/>
    <cellStyle name="Comma 2 3 2 3 4 4 3 2" xfId="33371"/>
    <cellStyle name="Comma 2 3 2 3 4 4 4" xfId="26243"/>
    <cellStyle name="Comma 2 3 2 3 4 4 4 2" xfId="35747"/>
    <cellStyle name="Comma 2 3 2 3 4 4 5" xfId="28619"/>
    <cellStyle name="Comma 2 3 2 3 4 5" xfId="19510"/>
    <cellStyle name="Comma 2 3 2 3 4 5 2" xfId="21886"/>
    <cellStyle name="Comma 2 3 2 3 4 5 2 2" xfId="31391"/>
    <cellStyle name="Comma 2 3 2 3 4 5 3" xfId="24262"/>
    <cellStyle name="Comma 2 3 2 3 4 5 3 2" xfId="33767"/>
    <cellStyle name="Comma 2 3 2 3 4 5 4" xfId="26639"/>
    <cellStyle name="Comma 2 3 2 3 4 5 4 2" xfId="36143"/>
    <cellStyle name="Comma 2 3 2 3 4 5 5" xfId="29015"/>
    <cellStyle name="Comma 2 3 2 3 4 6" xfId="19906"/>
    <cellStyle name="Comma 2 3 2 3 4 6 2" xfId="22282"/>
    <cellStyle name="Comma 2 3 2 3 4 6 2 2" xfId="31787"/>
    <cellStyle name="Comma 2 3 2 3 4 6 3" xfId="24658"/>
    <cellStyle name="Comma 2 3 2 3 4 6 3 2" xfId="34163"/>
    <cellStyle name="Comma 2 3 2 3 4 6 4" xfId="27035"/>
    <cellStyle name="Comma 2 3 2 3 4 6 4 2" xfId="36539"/>
    <cellStyle name="Comma 2 3 2 3 4 6 5" xfId="29411"/>
    <cellStyle name="Comma 2 3 2 3 4 7" xfId="20302"/>
    <cellStyle name="Comma 2 3 2 3 4 7 2" xfId="29807"/>
    <cellStyle name="Comma 2 3 2 3 4 8" xfId="22678"/>
    <cellStyle name="Comma 2 3 2 3 4 8 2" xfId="32183"/>
    <cellStyle name="Comma 2 3 2 3 4 9" xfId="25055"/>
    <cellStyle name="Comma 2 3 2 3 4 9 2" xfId="34559"/>
    <cellStyle name="Comma 2 3 2 3 5" xfId="18124"/>
    <cellStyle name="Comma 2 3 2 3 5 2" xfId="20500"/>
    <cellStyle name="Comma 2 3 2 3 5 2 2" xfId="30005"/>
    <cellStyle name="Comma 2 3 2 3 5 3" xfId="22876"/>
    <cellStyle name="Comma 2 3 2 3 5 3 2" xfId="32381"/>
    <cellStyle name="Comma 2 3 2 3 5 4" xfId="25253"/>
    <cellStyle name="Comma 2 3 2 3 5 4 2" xfId="34757"/>
    <cellStyle name="Comma 2 3 2 3 5 5" xfId="27629"/>
    <cellStyle name="Comma 2 3 2 3 6" xfId="18520"/>
    <cellStyle name="Comma 2 3 2 3 6 2" xfId="20896"/>
    <cellStyle name="Comma 2 3 2 3 6 2 2" xfId="30401"/>
    <cellStyle name="Comma 2 3 2 3 6 3" xfId="23272"/>
    <cellStyle name="Comma 2 3 2 3 6 3 2" xfId="32777"/>
    <cellStyle name="Comma 2 3 2 3 6 4" xfId="25649"/>
    <cellStyle name="Comma 2 3 2 3 6 4 2" xfId="35153"/>
    <cellStyle name="Comma 2 3 2 3 6 5" xfId="28025"/>
    <cellStyle name="Comma 2 3 2 3 7" xfId="18916"/>
    <cellStyle name="Comma 2 3 2 3 7 2" xfId="21292"/>
    <cellStyle name="Comma 2 3 2 3 7 2 2" xfId="30797"/>
    <cellStyle name="Comma 2 3 2 3 7 3" xfId="23668"/>
    <cellStyle name="Comma 2 3 2 3 7 3 2" xfId="33173"/>
    <cellStyle name="Comma 2 3 2 3 7 4" xfId="26045"/>
    <cellStyle name="Comma 2 3 2 3 7 4 2" xfId="35549"/>
    <cellStyle name="Comma 2 3 2 3 7 5" xfId="28421"/>
    <cellStyle name="Comma 2 3 2 3 8" xfId="19312"/>
    <cellStyle name="Comma 2 3 2 3 8 2" xfId="21688"/>
    <cellStyle name="Comma 2 3 2 3 8 2 2" xfId="31193"/>
    <cellStyle name="Comma 2 3 2 3 8 3" xfId="24064"/>
    <cellStyle name="Comma 2 3 2 3 8 3 2" xfId="33569"/>
    <cellStyle name="Comma 2 3 2 3 8 4" xfId="26441"/>
    <cellStyle name="Comma 2 3 2 3 8 4 2" xfId="35945"/>
    <cellStyle name="Comma 2 3 2 3 8 5" xfId="28817"/>
    <cellStyle name="Comma 2 3 2 3 9" xfId="19708"/>
    <cellStyle name="Comma 2 3 2 3 9 2" xfId="22084"/>
    <cellStyle name="Comma 2 3 2 3 9 2 2" xfId="31589"/>
    <cellStyle name="Comma 2 3 2 3 9 3" xfId="24460"/>
    <cellStyle name="Comma 2 3 2 3 9 3 2" xfId="33965"/>
    <cellStyle name="Comma 2 3 2 3 9 4" xfId="26837"/>
    <cellStyle name="Comma 2 3 2 3 9 4 2" xfId="36341"/>
    <cellStyle name="Comma 2 3 2 3 9 5" xfId="29213"/>
    <cellStyle name="Comma 2 3 2 4" xfId="5675"/>
    <cellStyle name="Comma 2 3 2 4 10" xfId="24879"/>
    <cellStyle name="Comma 2 3 2 4 10 2" xfId="34383"/>
    <cellStyle name="Comma 2 3 2 4 11" xfId="27255"/>
    <cellStyle name="Comma 2 3 2 4 2" xfId="14705"/>
    <cellStyle name="Comma 2 3 2 4 2 10" xfId="27453"/>
    <cellStyle name="Comma 2 3 2 4 2 2" xfId="18344"/>
    <cellStyle name="Comma 2 3 2 4 2 2 2" xfId="20720"/>
    <cellStyle name="Comma 2 3 2 4 2 2 2 2" xfId="30225"/>
    <cellStyle name="Comma 2 3 2 4 2 2 3" xfId="23096"/>
    <cellStyle name="Comma 2 3 2 4 2 2 3 2" xfId="32601"/>
    <cellStyle name="Comma 2 3 2 4 2 2 4" xfId="25473"/>
    <cellStyle name="Comma 2 3 2 4 2 2 4 2" xfId="34977"/>
    <cellStyle name="Comma 2 3 2 4 2 2 5" xfId="27849"/>
    <cellStyle name="Comma 2 3 2 4 2 3" xfId="18740"/>
    <cellStyle name="Comma 2 3 2 4 2 3 2" xfId="21116"/>
    <cellStyle name="Comma 2 3 2 4 2 3 2 2" xfId="30621"/>
    <cellStyle name="Comma 2 3 2 4 2 3 3" xfId="23492"/>
    <cellStyle name="Comma 2 3 2 4 2 3 3 2" xfId="32997"/>
    <cellStyle name="Comma 2 3 2 4 2 3 4" xfId="25869"/>
    <cellStyle name="Comma 2 3 2 4 2 3 4 2" xfId="35373"/>
    <cellStyle name="Comma 2 3 2 4 2 3 5" xfId="28245"/>
    <cellStyle name="Comma 2 3 2 4 2 4" xfId="19136"/>
    <cellStyle name="Comma 2 3 2 4 2 4 2" xfId="21512"/>
    <cellStyle name="Comma 2 3 2 4 2 4 2 2" xfId="31017"/>
    <cellStyle name="Comma 2 3 2 4 2 4 3" xfId="23888"/>
    <cellStyle name="Comma 2 3 2 4 2 4 3 2" xfId="33393"/>
    <cellStyle name="Comma 2 3 2 4 2 4 4" xfId="26265"/>
    <cellStyle name="Comma 2 3 2 4 2 4 4 2" xfId="35769"/>
    <cellStyle name="Comma 2 3 2 4 2 4 5" xfId="28641"/>
    <cellStyle name="Comma 2 3 2 4 2 5" xfId="19532"/>
    <cellStyle name="Comma 2 3 2 4 2 5 2" xfId="21908"/>
    <cellStyle name="Comma 2 3 2 4 2 5 2 2" xfId="31413"/>
    <cellStyle name="Comma 2 3 2 4 2 5 3" xfId="24284"/>
    <cellStyle name="Comma 2 3 2 4 2 5 3 2" xfId="33789"/>
    <cellStyle name="Comma 2 3 2 4 2 5 4" xfId="26661"/>
    <cellStyle name="Comma 2 3 2 4 2 5 4 2" xfId="36165"/>
    <cellStyle name="Comma 2 3 2 4 2 5 5" xfId="29037"/>
    <cellStyle name="Comma 2 3 2 4 2 6" xfId="19928"/>
    <cellStyle name="Comma 2 3 2 4 2 6 2" xfId="22304"/>
    <cellStyle name="Comma 2 3 2 4 2 6 2 2" xfId="31809"/>
    <cellStyle name="Comma 2 3 2 4 2 6 3" xfId="24680"/>
    <cellStyle name="Comma 2 3 2 4 2 6 3 2" xfId="34185"/>
    <cellStyle name="Comma 2 3 2 4 2 6 4" xfId="27057"/>
    <cellStyle name="Comma 2 3 2 4 2 6 4 2" xfId="36561"/>
    <cellStyle name="Comma 2 3 2 4 2 6 5" xfId="29433"/>
    <cellStyle name="Comma 2 3 2 4 2 7" xfId="20324"/>
    <cellStyle name="Comma 2 3 2 4 2 7 2" xfId="29829"/>
    <cellStyle name="Comma 2 3 2 4 2 8" xfId="22700"/>
    <cellStyle name="Comma 2 3 2 4 2 8 2" xfId="32205"/>
    <cellStyle name="Comma 2 3 2 4 2 9" xfId="25077"/>
    <cellStyle name="Comma 2 3 2 4 2 9 2" xfId="34581"/>
    <cellStyle name="Comma 2 3 2 4 3" xfId="18146"/>
    <cellStyle name="Comma 2 3 2 4 3 2" xfId="20522"/>
    <cellStyle name="Comma 2 3 2 4 3 2 2" xfId="30027"/>
    <cellStyle name="Comma 2 3 2 4 3 3" xfId="22898"/>
    <cellStyle name="Comma 2 3 2 4 3 3 2" xfId="32403"/>
    <cellStyle name="Comma 2 3 2 4 3 4" xfId="25275"/>
    <cellStyle name="Comma 2 3 2 4 3 4 2" xfId="34779"/>
    <cellStyle name="Comma 2 3 2 4 3 5" xfId="27651"/>
    <cellStyle name="Comma 2 3 2 4 4" xfId="18542"/>
    <cellStyle name="Comma 2 3 2 4 4 2" xfId="20918"/>
    <cellStyle name="Comma 2 3 2 4 4 2 2" xfId="30423"/>
    <cellStyle name="Comma 2 3 2 4 4 3" xfId="23294"/>
    <cellStyle name="Comma 2 3 2 4 4 3 2" xfId="32799"/>
    <cellStyle name="Comma 2 3 2 4 4 4" xfId="25671"/>
    <cellStyle name="Comma 2 3 2 4 4 4 2" xfId="35175"/>
    <cellStyle name="Comma 2 3 2 4 4 5" xfId="28047"/>
    <cellStyle name="Comma 2 3 2 4 5" xfId="18938"/>
    <cellStyle name="Comma 2 3 2 4 5 2" xfId="21314"/>
    <cellStyle name="Comma 2 3 2 4 5 2 2" xfId="30819"/>
    <cellStyle name="Comma 2 3 2 4 5 3" xfId="23690"/>
    <cellStyle name="Comma 2 3 2 4 5 3 2" xfId="33195"/>
    <cellStyle name="Comma 2 3 2 4 5 4" xfId="26067"/>
    <cellStyle name="Comma 2 3 2 4 5 4 2" xfId="35571"/>
    <cellStyle name="Comma 2 3 2 4 5 5" xfId="28443"/>
    <cellStyle name="Comma 2 3 2 4 6" xfId="19334"/>
    <cellStyle name="Comma 2 3 2 4 6 2" xfId="21710"/>
    <cellStyle name="Comma 2 3 2 4 6 2 2" xfId="31215"/>
    <cellStyle name="Comma 2 3 2 4 6 3" xfId="24086"/>
    <cellStyle name="Comma 2 3 2 4 6 3 2" xfId="33591"/>
    <cellStyle name="Comma 2 3 2 4 6 4" xfId="26463"/>
    <cellStyle name="Comma 2 3 2 4 6 4 2" xfId="35967"/>
    <cellStyle name="Comma 2 3 2 4 6 5" xfId="28839"/>
    <cellStyle name="Comma 2 3 2 4 7" xfId="19730"/>
    <cellStyle name="Comma 2 3 2 4 7 2" xfId="22106"/>
    <cellStyle name="Comma 2 3 2 4 7 2 2" xfId="31611"/>
    <cellStyle name="Comma 2 3 2 4 7 3" xfId="24482"/>
    <cellStyle name="Comma 2 3 2 4 7 3 2" xfId="33987"/>
    <cellStyle name="Comma 2 3 2 4 7 4" xfId="26859"/>
    <cellStyle name="Comma 2 3 2 4 7 4 2" xfId="36363"/>
    <cellStyle name="Comma 2 3 2 4 7 5" xfId="29235"/>
    <cellStyle name="Comma 2 3 2 4 8" xfId="20126"/>
    <cellStyle name="Comma 2 3 2 4 8 2" xfId="29631"/>
    <cellStyle name="Comma 2 3 2 4 9" xfId="22502"/>
    <cellStyle name="Comma 2 3 2 4 9 2" xfId="32007"/>
    <cellStyle name="Comma 2 3 2 5" xfId="8984"/>
    <cellStyle name="Comma 2 3 2 5 10" xfId="24945"/>
    <cellStyle name="Comma 2 3 2 5 10 2" xfId="34449"/>
    <cellStyle name="Comma 2 3 2 5 11" xfId="27321"/>
    <cellStyle name="Comma 2 3 2 5 2" xfId="18014"/>
    <cellStyle name="Comma 2 3 2 5 2 10" xfId="27519"/>
    <cellStyle name="Comma 2 3 2 5 2 2" xfId="18410"/>
    <cellStyle name="Comma 2 3 2 5 2 2 2" xfId="20786"/>
    <cellStyle name="Comma 2 3 2 5 2 2 2 2" xfId="30291"/>
    <cellStyle name="Comma 2 3 2 5 2 2 3" xfId="23162"/>
    <cellStyle name="Comma 2 3 2 5 2 2 3 2" xfId="32667"/>
    <cellStyle name="Comma 2 3 2 5 2 2 4" xfId="25539"/>
    <cellStyle name="Comma 2 3 2 5 2 2 4 2" xfId="35043"/>
    <cellStyle name="Comma 2 3 2 5 2 2 5" xfId="27915"/>
    <cellStyle name="Comma 2 3 2 5 2 3" xfId="18806"/>
    <cellStyle name="Comma 2 3 2 5 2 3 2" xfId="21182"/>
    <cellStyle name="Comma 2 3 2 5 2 3 2 2" xfId="30687"/>
    <cellStyle name="Comma 2 3 2 5 2 3 3" xfId="23558"/>
    <cellStyle name="Comma 2 3 2 5 2 3 3 2" xfId="33063"/>
    <cellStyle name="Comma 2 3 2 5 2 3 4" xfId="25935"/>
    <cellStyle name="Comma 2 3 2 5 2 3 4 2" xfId="35439"/>
    <cellStyle name="Comma 2 3 2 5 2 3 5" xfId="28311"/>
    <cellStyle name="Comma 2 3 2 5 2 4" xfId="19202"/>
    <cellStyle name="Comma 2 3 2 5 2 4 2" xfId="21578"/>
    <cellStyle name="Comma 2 3 2 5 2 4 2 2" xfId="31083"/>
    <cellStyle name="Comma 2 3 2 5 2 4 3" xfId="23954"/>
    <cellStyle name="Comma 2 3 2 5 2 4 3 2" xfId="33459"/>
    <cellStyle name="Comma 2 3 2 5 2 4 4" xfId="26331"/>
    <cellStyle name="Comma 2 3 2 5 2 4 4 2" xfId="35835"/>
    <cellStyle name="Comma 2 3 2 5 2 4 5" xfId="28707"/>
    <cellStyle name="Comma 2 3 2 5 2 5" xfId="19598"/>
    <cellStyle name="Comma 2 3 2 5 2 5 2" xfId="21974"/>
    <cellStyle name="Comma 2 3 2 5 2 5 2 2" xfId="31479"/>
    <cellStyle name="Comma 2 3 2 5 2 5 3" xfId="24350"/>
    <cellStyle name="Comma 2 3 2 5 2 5 3 2" xfId="33855"/>
    <cellStyle name="Comma 2 3 2 5 2 5 4" xfId="26727"/>
    <cellStyle name="Comma 2 3 2 5 2 5 4 2" xfId="36231"/>
    <cellStyle name="Comma 2 3 2 5 2 5 5" xfId="29103"/>
    <cellStyle name="Comma 2 3 2 5 2 6" xfId="19994"/>
    <cellStyle name="Comma 2 3 2 5 2 6 2" xfId="22370"/>
    <cellStyle name="Comma 2 3 2 5 2 6 2 2" xfId="31875"/>
    <cellStyle name="Comma 2 3 2 5 2 6 3" xfId="24746"/>
    <cellStyle name="Comma 2 3 2 5 2 6 3 2" xfId="34251"/>
    <cellStyle name="Comma 2 3 2 5 2 6 4" xfId="27123"/>
    <cellStyle name="Comma 2 3 2 5 2 6 4 2" xfId="36627"/>
    <cellStyle name="Comma 2 3 2 5 2 6 5" xfId="29499"/>
    <cellStyle name="Comma 2 3 2 5 2 7" xfId="20390"/>
    <cellStyle name="Comma 2 3 2 5 2 7 2" xfId="29895"/>
    <cellStyle name="Comma 2 3 2 5 2 8" xfId="22766"/>
    <cellStyle name="Comma 2 3 2 5 2 8 2" xfId="32271"/>
    <cellStyle name="Comma 2 3 2 5 2 9" xfId="25143"/>
    <cellStyle name="Comma 2 3 2 5 2 9 2" xfId="34647"/>
    <cellStyle name="Comma 2 3 2 5 3" xfId="18212"/>
    <cellStyle name="Comma 2 3 2 5 3 2" xfId="20588"/>
    <cellStyle name="Comma 2 3 2 5 3 2 2" xfId="30093"/>
    <cellStyle name="Comma 2 3 2 5 3 3" xfId="22964"/>
    <cellStyle name="Comma 2 3 2 5 3 3 2" xfId="32469"/>
    <cellStyle name="Comma 2 3 2 5 3 4" xfId="25341"/>
    <cellStyle name="Comma 2 3 2 5 3 4 2" xfId="34845"/>
    <cellStyle name="Comma 2 3 2 5 3 5" xfId="27717"/>
    <cellStyle name="Comma 2 3 2 5 4" xfId="18608"/>
    <cellStyle name="Comma 2 3 2 5 4 2" xfId="20984"/>
    <cellStyle name="Comma 2 3 2 5 4 2 2" xfId="30489"/>
    <cellStyle name="Comma 2 3 2 5 4 3" xfId="23360"/>
    <cellStyle name="Comma 2 3 2 5 4 3 2" xfId="32865"/>
    <cellStyle name="Comma 2 3 2 5 4 4" xfId="25737"/>
    <cellStyle name="Comma 2 3 2 5 4 4 2" xfId="35241"/>
    <cellStyle name="Comma 2 3 2 5 4 5" xfId="28113"/>
    <cellStyle name="Comma 2 3 2 5 5" xfId="19004"/>
    <cellStyle name="Comma 2 3 2 5 5 2" xfId="21380"/>
    <cellStyle name="Comma 2 3 2 5 5 2 2" xfId="30885"/>
    <cellStyle name="Comma 2 3 2 5 5 3" xfId="23756"/>
    <cellStyle name="Comma 2 3 2 5 5 3 2" xfId="33261"/>
    <cellStyle name="Comma 2 3 2 5 5 4" xfId="26133"/>
    <cellStyle name="Comma 2 3 2 5 5 4 2" xfId="35637"/>
    <cellStyle name="Comma 2 3 2 5 5 5" xfId="28509"/>
    <cellStyle name="Comma 2 3 2 5 6" xfId="19400"/>
    <cellStyle name="Comma 2 3 2 5 6 2" xfId="21776"/>
    <cellStyle name="Comma 2 3 2 5 6 2 2" xfId="31281"/>
    <cellStyle name="Comma 2 3 2 5 6 3" xfId="24152"/>
    <cellStyle name="Comma 2 3 2 5 6 3 2" xfId="33657"/>
    <cellStyle name="Comma 2 3 2 5 6 4" xfId="26529"/>
    <cellStyle name="Comma 2 3 2 5 6 4 2" xfId="36033"/>
    <cellStyle name="Comma 2 3 2 5 6 5" xfId="28905"/>
    <cellStyle name="Comma 2 3 2 5 7" xfId="19796"/>
    <cellStyle name="Comma 2 3 2 5 7 2" xfId="22172"/>
    <cellStyle name="Comma 2 3 2 5 7 2 2" xfId="31677"/>
    <cellStyle name="Comma 2 3 2 5 7 3" xfId="24548"/>
    <cellStyle name="Comma 2 3 2 5 7 3 2" xfId="34053"/>
    <cellStyle name="Comma 2 3 2 5 7 4" xfId="26925"/>
    <cellStyle name="Comma 2 3 2 5 7 4 2" xfId="36429"/>
    <cellStyle name="Comma 2 3 2 5 7 5" xfId="29301"/>
    <cellStyle name="Comma 2 3 2 5 8" xfId="20192"/>
    <cellStyle name="Comma 2 3 2 5 8 2" xfId="29697"/>
    <cellStyle name="Comma 2 3 2 5 9" xfId="22568"/>
    <cellStyle name="Comma 2 3 2 5 9 2" xfId="32073"/>
    <cellStyle name="Comma 2 3 2 6" xfId="10223"/>
    <cellStyle name="Comma 2 3 2 6 10" xfId="27387"/>
    <cellStyle name="Comma 2 3 2 6 2" xfId="18278"/>
    <cellStyle name="Comma 2 3 2 6 2 2" xfId="20654"/>
    <cellStyle name="Comma 2 3 2 6 2 2 2" xfId="30159"/>
    <cellStyle name="Comma 2 3 2 6 2 3" xfId="23030"/>
    <cellStyle name="Comma 2 3 2 6 2 3 2" xfId="32535"/>
    <cellStyle name="Comma 2 3 2 6 2 4" xfId="25407"/>
    <cellStyle name="Comma 2 3 2 6 2 4 2" xfId="34911"/>
    <cellStyle name="Comma 2 3 2 6 2 5" xfId="27783"/>
    <cellStyle name="Comma 2 3 2 6 3" xfId="18674"/>
    <cellStyle name="Comma 2 3 2 6 3 2" xfId="21050"/>
    <cellStyle name="Comma 2 3 2 6 3 2 2" xfId="30555"/>
    <cellStyle name="Comma 2 3 2 6 3 3" xfId="23426"/>
    <cellStyle name="Comma 2 3 2 6 3 3 2" xfId="32931"/>
    <cellStyle name="Comma 2 3 2 6 3 4" xfId="25803"/>
    <cellStyle name="Comma 2 3 2 6 3 4 2" xfId="35307"/>
    <cellStyle name="Comma 2 3 2 6 3 5" xfId="28179"/>
    <cellStyle name="Comma 2 3 2 6 4" xfId="19070"/>
    <cellStyle name="Comma 2 3 2 6 4 2" xfId="21446"/>
    <cellStyle name="Comma 2 3 2 6 4 2 2" xfId="30951"/>
    <cellStyle name="Comma 2 3 2 6 4 3" xfId="23822"/>
    <cellStyle name="Comma 2 3 2 6 4 3 2" xfId="33327"/>
    <cellStyle name="Comma 2 3 2 6 4 4" xfId="26199"/>
    <cellStyle name="Comma 2 3 2 6 4 4 2" xfId="35703"/>
    <cellStyle name="Comma 2 3 2 6 4 5" xfId="28575"/>
    <cellStyle name="Comma 2 3 2 6 5" xfId="19466"/>
    <cellStyle name="Comma 2 3 2 6 5 2" xfId="21842"/>
    <cellStyle name="Comma 2 3 2 6 5 2 2" xfId="31347"/>
    <cellStyle name="Comma 2 3 2 6 5 3" xfId="24218"/>
    <cellStyle name="Comma 2 3 2 6 5 3 2" xfId="33723"/>
    <cellStyle name="Comma 2 3 2 6 5 4" xfId="26595"/>
    <cellStyle name="Comma 2 3 2 6 5 4 2" xfId="36099"/>
    <cellStyle name="Comma 2 3 2 6 5 5" xfId="28971"/>
    <cellStyle name="Comma 2 3 2 6 6" xfId="19862"/>
    <cellStyle name="Comma 2 3 2 6 6 2" xfId="22238"/>
    <cellStyle name="Comma 2 3 2 6 6 2 2" xfId="31743"/>
    <cellStyle name="Comma 2 3 2 6 6 3" xfId="24614"/>
    <cellStyle name="Comma 2 3 2 6 6 3 2" xfId="34119"/>
    <cellStyle name="Comma 2 3 2 6 6 4" xfId="26991"/>
    <cellStyle name="Comma 2 3 2 6 6 4 2" xfId="36495"/>
    <cellStyle name="Comma 2 3 2 6 6 5" xfId="29367"/>
    <cellStyle name="Comma 2 3 2 6 7" xfId="20258"/>
    <cellStyle name="Comma 2 3 2 6 7 2" xfId="29763"/>
    <cellStyle name="Comma 2 3 2 6 8" xfId="22634"/>
    <cellStyle name="Comma 2 3 2 6 8 2" xfId="32139"/>
    <cellStyle name="Comma 2 3 2 6 9" xfId="25011"/>
    <cellStyle name="Comma 2 3 2 6 9 2" xfId="34515"/>
    <cellStyle name="Comma 2 3 2 7" xfId="18080"/>
    <cellStyle name="Comma 2 3 2 7 2" xfId="20456"/>
    <cellStyle name="Comma 2 3 2 7 2 2" xfId="29961"/>
    <cellStyle name="Comma 2 3 2 7 3" xfId="22832"/>
    <cellStyle name="Comma 2 3 2 7 3 2" xfId="32337"/>
    <cellStyle name="Comma 2 3 2 7 4" xfId="25209"/>
    <cellStyle name="Comma 2 3 2 7 4 2" xfId="34713"/>
    <cellStyle name="Comma 2 3 2 7 5" xfId="27585"/>
    <cellStyle name="Comma 2 3 2 8" xfId="18476"/>
    <cellStyle name="Comma 2 3 2 8 2" xfId="20852"/>
    <cellStyle name="Comma 2 3 2 8 2 2" xfId="30357"/>
    <cellStyle name="Comma 2 3 2 8 3" xfId="23228"/>
    <cellStyle name="Comma 2 3 2 8 3 2" xfId="32733"/>
    <cellStyle name="Comma 2 3 2 8 4" xfId="25605"/>
    <cellStyle name="Comma 2 3 2 8 4 2" xfId="35109"/>
    <cellStyle name="Comma 2 3 2 8 5" xfId="27981"/>
    <cellStyle name="Comma 2 3 2 9" xfId="18872"/>
    <cellStyle name="Comma 2 3 2 9 2" xfId="21248"/>
    <cellStyle name="Comma 2 3 2 9 2 2" xfId="30753"/>
    <cellStyle name="Comma 2 3 2 9 3" xfId="23624"/>
    <cellStyle name="Comma 2 3 2 9 3 2" xfId="33129"/>
    <cellStyle name="Comma 2 3 2 9 4" xfId="26001"/>
    <cellStyle name="Comma 2 3 2 9 4 2" xfId="35505"/>
    <cellStyle name="Comma 2 3 2 9 5" xfId="28377"/>
    <cellStyle name="Comma 2 3 3" xfId="1940"/>
    <cellStyle name="Comma 2 3 3 10" xfId="20071"/>
    <cellStyle name="Comma 2 3 3 10 2" xfId="29576"/>
    <cellStyle name="Comma 2 3 3 11" xfId="22447"/>
    <cellStyle name="Comma 2 3 3 11 2" xfId="31952"/>
    <cellStyle name="Comma 2 3 3 12" xfId="24824"/>
    <cellStyle name="Comma 2 3 3 12 2" xfId="34328"/>
    <cellStyle name="Comma 2 3 3 13" xfId="27200"/>
    <cellStyle name="Comma 2 3 3 2" xfId="6422"/>
    <cellStyle name="Comma 2 3 3 2 10" xfId="24890"/>
    <cellStyle name="Comma 2 3 3 2 10 2" xfId="34394"/>
    <cellStyle name="Comma 2 3 3 2 11" xfId="27266"/>
    <cellStyle name="Comma 2 3 3 2 2" xfId="15452"/>
    <cellStyle name="Comma 2 3 3 2 2 10" xfId="27464"/>
    <cellStyle name="Comma 2 3 3 2 2 2" xfId="18355"/>
    <cellStyle name="Comma 2 3 3 2 2 2 2" xfId="20731"/>
    <cellStyle name="Comma 2 3 3 2 2 2 2 2" xfId="30236"/>
    <cellStyle name="Comma 2 3 3 2 2 2 3" xfId="23107"/>
    <cellStyle name="Comma 2 3 3 2 2 2 3 2" xfId="32612"/>
    <cellStyle name="Comma 2 3 3 2 2 2 4" xfId="25484"/>
    <cellStyle name="Comma 2 3 3 2 2 2 4 2" xfId="34988"/>
    <cellStyle name="Comma 2 3 3 2 2 2 5" xfId="27860"/>
    <cellStyle name="Comma 2 3 3 2 2 3" xfId="18751"/>
    <cellStyle name="Comma 2 3 3 2 2 3 2" xfId="21127"/>
    <cellStyle name="Comma 2 3 3 2 2 3 2 2" xfId="30632"/>
    <cellStyle name="Comma 2 3 3 2 2 3 3" xfId="23503"/>
    <cellStyle name="Comma 2 3 3 2 2 3 3 2" xfId="33008"/>
    <cellStyle name="Comma 2 3 3 2 2 3 4" xfId="25880"/>
    <cellStyle name="Comma 2 3 3 2 2 3 4 2" xfId="35384"/>
    <cellStyle name="Comma 2 3 3 2 2 3 5" xfId="28256"/>
    <cellStyle name="Comma 2 3 3 2 2 4" xfId="19147"/>
    <cellStyle name="Comma 2 3 3 2 2 4 2" xfId="21523"/>
    <cellStyle name="Comma 2 3 3 2 2 4 2 2" xfId="31028"/>
    <cellStyle name="Comma 2 3 3 2 2 4 3" xfId="23899"/>
    <cellStyle name="Comma 2 3 3 2 2 4 3 2" xfId="33404"/>
    <cellStyle name="Comma 2 3 3 2 2 4 4" xfId="26276"/>
    <cellStyle name="Comma 2 3 3 2 2 4 4 2" xfId="35780"/>
    <cellStyle name="Comma 2 3 3 2 2 4 5" xfId="28652"/>
    <cellStyle name="Comma 2 3 3 2 2 5" xfId="19543"/>
    <cellStyle name="Comma 2 3 3 2 2 5 2" xfId="21919"/>
    <cellStyle name="Comma 2 3 3 2 2 5 2 2" xfId="31424"/>
    <cellStyle name="Comma 2 3 3 2 2 5 3" xfId="24295"/>
    <cellStyle name="Comma 2 3 3 2 2 5 3 2" xfId="33800"/>
    <cellStyle name="Comma 2 3 3 2 2 5 4" xfId="26672"/>
    <cellStyle name="Comma 2 3 3 2 2 5 4 2" xfId="36176"/>
    <cellStyle name="Comma 2 3 3 2 2 5 5" xfId="29048"/>
    <cellStyle name="Comma 2 3 3 2 2 6" xfId="19939"/>
    <cellStyle name="Comma 2 3 3 2 2 6 2" xfId="22315"/>
    <cellStyle name="Comma 2 3 3 2 2 6 2 2" xfId="31820"/>
    <cellStyle name="Comma 2 3 3 2 2 6 3" xfId="24691"/>
    <cellStyle name="Comma 2 3 3 2 2 6 3 2" xfId="34196"/>
    <cellStyle name="Comma 2 3 3 2 2 6 4" xfId="27068"/>
    <cellStyle name="Comma 2 3 3 2 2 6 4 2" xfId="36572"/>
    <cellStyle name="Comma 2 3 3 2 2 6 5" xfId="29444"/>
    <cellStyle name="Comma 2 3 3 2 2 7" xfId="20335"/>
    <cellStyle name="Comma 2 3 3 2 2 7 2" xfId="29840"/>
    <cellStyle name="Comma 2 3 3 2 2 8" xfId="22711"/>
    <cellStyle name="Comma 2 3 3 2 2 8 2" xfId="32216"/>
    <cellStyle name="Comma 2 3 3 2 2 9" xfId="25088"/>
    <cellStyle name="Comma 2 3 3 2 2 9 2" xfId="34592"/>
    <cellStyle name="Comma 2 3 3 2 3" xfId="18157"/>
    <cellStyle name="Comma 2 3 3 2 3 2" xfId="20533"/>
    <cellStyle name="Comma 2 3 3 2 3 2 2" xfId="30038"/>
    <cellStyle name="Comma 2 3 3 2 3 3" xfId="22909"/>
    <cellStyle name="Comma 2 3 3 2 3 3 2" xfId="32414"/>
    <cellStyle name="Comma 2 3 3 2 3 4" xfId="25286"/>
    <cellStyle name="Comma 2 3 3 2 3 4 2" xfId="34790"/>
    <cellStyle name="Comma 2 3 3 2 3 5" xfId="27662"/>
    <cellStyle name="Comma 2 3 3 2 4" xfId="18553"/>
    <cellStyle name="Comma 2 3 3 2 4 2" xfId="20929"/>
    <cellStyle name="Comma 2 3 3 2 4 2 2" xfId="30434"/>
    <cellStyle name="Comma 2 3 3 2 4 3" xfId="23305"/>
    <cellStyle name="Comma 2 3 3 2 4 3 2" xfId="32810"/>
    <cellStyle name="Comma 2 3 3 2 4 4" xfId="25682"/>
    <cellStyle name="Comma 2 3 3 2 4 4 2" xfId="35186"/>
    <cellStyle name="Comma 2 3 3 2 4 5" xfId="28058"/>
    <cellStyle name="Comma 2 3 3 2 5" xfId="18949"/>
    <cellStyle name="Comma 2 3 3 2 5 2" xfId="21325"/>
    <cellStyle name="Comma 2 3 3 2 5 2 2" xfId="30830"/>
    <cellStyle name="Comma 2 3 3 2 5 3" xfId="23701"/>
    <cellStyle name="Comma 2 3 3 2 5 3 2" xfId="33206"/>
    <cellStyle name="Comma 2 3 3 2 5 4" xfId="26078"/>
    <cellStyle name="Comma 2 3 3 2 5 4 2" xfId="35582"/>
    <cellStyle name="Comma 2 3 3 2 5 5" xfId="28454"/>
    <cellStyle name="Comma 2 3 3 2 6" xfId="19345"/>
    <cellStyle name="Comma 2 3 3 2 6 2" xfId="21721"/>
    <cellStyle name="Comma 2 3 3 2 6 2 2" xfId="31226"/>
    <cellStyle name="Comma 2 3 3 2 6 3" xfId="24097"/>
    <cellStyle name="Comma 2 3 3 2 6 3 2" xfId="33602"/>
    <cellStyle name="Comma 2 3 3 2 6 4" xfId="26474"/>
    <cellStyle name="Comma 2 3 3 2 6 4 2" xfId="35978"/>
    <cellStyle name="Comma 2 3 3 2 6 5" xfId="28850"/>
    <cellStyle name="Comma 2 3 3 2 7" xfId="19741"/>
    <cellStyle name="Comma 2 3 3 2 7 2" xfId="22117"/>
    <cellStyle name="Comma 2 3 3 2 7 2 2" xfId="31622"/>
    <cellStyle name="Comma 2 3 3 2 7 3" xfId="24493"/>
    <cellStyle name="Comma 2 3 3 2 7 3 2" xfId="33998"/>
    <cellStyle name="Comma 2 3 3 2 7 4" xfId="26870"/>
    <cellStyle name="Comma 2 3 3 2 7 4 2" xfId="36374"/>
    <cellStyle name="Comma 2 3 3 2 7 5" xfId="29246"/>
    <cellStyle name="Comma 2 3 3 2 8" xfId="20137"/>
    <cellStyle name="Comma 2 3 3 2 8 2" xfId="29642"/>
    <cellStyle name="Comma 2 3 3 2 9" xfId="22513"/>
    <cellStyle name="Comma 2 3 3 2 9 2" xfId="32018"/>
    <cellStyle name="Comma 2 3 3 3" xfId="8995"/>
    <cellStyle name="Comma 2 3 3 3 10" xfId="24956"/>
    <cellStyle name="Comma 2 3 3 3 10 2" xfId="34460"/>
    <cellStyle name="Comma 2 3 3 3 11" xfId="27332"/>
    <cellStyle name="Comma 2 3 3 3 2" xfId="18025"/>
    <cellStyle name="Comma 2 3 3 3 2 10" xfId="27530"/>
    <cellStyle name="Comma 2 3 3 3 2 2" xfId="18421"/>
    <cellStyle name="Comma 2 3 3 3 2 2 2" xfId="20797"/>
    <cellStyle name="Comma 2 3 3 3 2 2 2 2" xfId="30302"/>
    <cellStyle name="Comma 2 3 3 3 2 2 3" xfId="23173"/>
    <cellStyle name="Comma 2 3 3 3 2 2 3 2" xfId="32678"/>
    <cellStyle name="Comma 2 3 3 3 2 2 4" xfId="25550"/>
    <cellStyle name="Comma 2 3 3 3 2 2 4 2" xfId="35054"/>
    <cellStyle name="Comma 2 3 3 3 2 2 5" xfId="27926"/>
    <cellStyle name="Comma 2 3 3 3 2 3" xfId="18817"/>
    <cellStyle name="Comma 2 3 3 3 2 3 2" xfId="21193"/>
    <cellStyle name="Comma 2 3 3 3 2 3 2 2" xfId="30698"/>
    <cellStyle name="Comma 2 3 3 3 2 3 3" xfId="23569"/>
    <cellStyle name="Comma 2 3 3 3 2 3 3 2" xfId="33074"/>
    <cellStyle name="Comma 2 3 3 3 2 3 4" xfId="25946"/>
    <cellStyle name="Comma 2 3 3 3 2 3 4 2" xfId="35450"/>
    <cellStyle name="Comma 2 3 3 3 2 3 5" xfId="28322"/>
    <cellStyle name="Comma 2 3 3 3 2 4" xfId="19213"/>
    <cellStyle name="Comma 2 3 3 3 2 4 2" xfId="21589"/>
    <cellStyle name="Comma 2 3 3 3 2 4 2 2" xfId="31094"/>
    <cellStyle name="Comma 2 3 3 3 2 4 3" xfId="23965"/>
    <cellStyle name="Comma 2 3 3 3 2 4 3 2" xfId="33470"/>
    <cellStyle name="Comma 2 3 3 3 2 4 4" xfId="26342"/>
    <cellStyle name="Comma 2 3 3 3 2 4 4 2" xfId="35846"/>
    <cellStyle name="Comma 2 3 3 3 2 4 5" xfId="28718"/>
    <cellStyle name="Comma 2 3 3 3 2 5" xfId="19609"/>
    <cellStyle name="Comma 2 3 3 3 2 5 2" xfId="21985"/>
    <cellStyle name="Comma 2 3 3 3 2 5 2 2" xfId="31490"/>
    <cellStyle name="Comma 2 3 3 3 2 5 3" xfId="24361"/>
    <cellStyle name="Comma 2 3 3 3 2 5 3 2" xfId="33866"/>
    <cellStyle name="Comma 2 3 3 3 2 5 4" xfId="26738"/>
    <cellStyle name="Comma 2 3 3 3 2 5 4 2" xfId="36242"/>
    <cellStyle name="Comma 2 3 3 3 2 5 5" xfId="29114"/>
    <cellStyle name="Comma 2 3 3 3 2 6" xfId="20005"/>
    <cellStyle name="Comma 2 3 3 3 2 6 2" xfId="22381"/>
    <cellStyle name="Comma 2 3 3 3 2 6 2 2" xfId="31886"/>
    <cellStyle name="Comma 2 3 3 3 2 6 3" xfId="24757"/>
    <cellStyle name="Comma 2 3 3 3 2 6 3 2" xfId="34262"/>
    <cellStyle name="Comma 2 3 3 3 2 6 4" xfId="27134"/>
    <cellStyle name="Comma 2 3 3 3 2 6 4 2" xfId="36638"/>
    <cellStyle name="Comma 2 3 3 3 2 6 5" xfId="29510"/>
    <cellStyle name="Comma 2 3 3 3 2 7" xfId="20401"/>
    <cellStyle name="Comma 2 3 3 3 2 7 2" xfId="29906"/>
    <cellStyle name="Comma 2 3 3 3 2 8" xfId="22777"/>
    <cellStyle name="Comma 2 3 3 3 2 8 2" xfId="32282"/>
    <cellStyle name="Comma 2 3 3 3 2 9" xfId="25154"/>
    <cellStyle name="Comma 2 3 3 3 2 9 2" xfId="34658"/>
    <cellStyle name="Comma 2 3 3 3 3" xfId="18223"/>
    <cellStyle name="Comma 2 3 3 3 3 2" xfId="20599"/>
    <cellStyle name="Comma 2 3 3 3 3 2 2" xfId="30104"/>
    <cellStyle name="Comma 2 3 3 3 3 3" xfId="22975"/>
    <cellStyle name="Comma 2 3 3 3 3 3 2" xfId="32480"/>
    <cellStyle name="Comma 2 3 3 3 3 4" xfId="25352"/>
    <cellStyle name="Comma 2 3 3 3 3 4 2" xfId="34856"/>
    <cellStyle name="Comma 2 3 3 3 3 5" xfId="27728"/>
    <cellStyle name="Comma 2 3 3 3 4" xfId="18619"/>
    <cellStyle name="Comma 2 3 3 3 4 2" xfId="20995"/>
    <cellStyle name="Comma 2 3 3 3 4 2 2" xfId="30500"/>
    <cellStyle name="Comma 2 3 3 3 4 3" xfId="23371"/>
    <cellStyle name="Comma 2 3 3 3 4 3 2" xfId="32876"/>
    <cellStyle name="Comma 2 3 3 3 4 4" xfId="25748"/>
    <cellStyle name="Comma 2 3 3 3 4 4 2" xfId="35252"/>
    <cellStyle name="Comma 2 3 3 3 4 5" xfId="28124"/>
    <cellStyle name="Comma 2 3 3 3 5" xfId="19015"/>
    <cellStyle name="Comma 2 3 3 3 5 2" xfId="21391"/>
    <cellStyle name="Comma 2 3 3 3 5 2 2" xfId="30896"/>
    <cellStyle name="Comma 2 3 3 3 5 3" xfId="23767"/>
    <cellStyle name="Comma 2 3 3 3 5 3 2" xfId="33272"/>
    <cellStyle name="Comma 2 3 3 3 5 4" xfId="26144"/>
    <cellStyle name="Comma 2 3 3 3 5 4 2" xfId="35648"/>
    <cellStyle name="Comma 2 3 3 3 5 5" xfId="28520"/>
    <cellStyle name="Comma 2 3 3 3 6" xfId="19411"/>
    <cellStyle name="Comma 2 3 3 3 6 2" xfId="21787"/>
    <cellStyle name="Comma 2 3 3 3 6 2 2" xfId="31292"/>
    <cellStyle name="Comma 2 3 3 3 6 3" xfId="24163"/>
    <cellStyle name="Comma 2 3 3 3 6 3 2" xfId="33668"/>
    <cellStyle name="Comma 2 3 3 3 6 4" xfId="26540"/>
    <cellStyle name="Comma 2 3 3 3 6 4 2" xfId="36044"/>
    <cellStyle name="Comma 2 3 3 3 6 5" xfId="28916"/>
    <cellStyle name="Comma 2 3 3 3 7" xfId="19807"/>
    <cellStyle name="Comma 2 3 3 3 7 2" xfId="22183"/>
    <cellStyle name="Comma 2 3 3 3 7 2 2" xfId="31688"/>
    <cellStyle name="Comma 2 3 3 3 7 3" xfId="24559"/>
    <cellStyle name="Comma 2 3 3 3 7 3 2" xfId="34064"/>
    <cellStyle name="Comma 2 3 3 3 7 4" xfId="26936"/>
    <cellStyle name="Comma 2 3 3 3 7 4 2" xfId="36440"/>
    <cellStyle name="Comma 2 3 3 3 7 5" xfId="29312"/>
    <cellStyle name="Comma 2 3 3 3 8" xfId="20203"/>
    <cellStyle name="Comma 2 3 3 3 8 2" xfId="29708"/>
    <cellStyle name="Comma 2 3 3 3 9" xfId="22579"/>
    <cellStyle name="Comma 2 3 3 3 9 2" xfId="32084"/>
    <cellStyle name="Comma 2 3 3 4" xfId="10970"/>
    <cellStyle name="Comma 2 3 3 4 10" xfId="27398"/>
    <cellStyle name="Comma 2 3 3 4 2" xfId="18289"/>
    <cellStyle name="Comma 2 3 3 4 2 2" xfId="20665"/>
    <cellStyle name="Comma 2 3 3 4 2 2 2" xfId="30170"/>
    <cellStyle name="Comma 2 3 3 4 2 3" xfId="23041"/>
    <cellStyle name="Comma 2 3 3 4 2 3 2" xfId="32546"/>
    <cellStyle name="Comma 2 3 3 4 2 4" xfId="25418"/>
    <cellStyle name="Comma 2 3 3 4 2 4 2" xfId="34922"/>
    <cellStyle name="Comma 2 3 3 4 2 5" xfId="27794"/>
    <cellStyle name="Comma 2 3 3 4 3" xfId="18685"/>
    <cellStyle name="Comma 2 3 3 4 3 2" xfId="21061"/>
    <cellStyle name="Comma 2 3 3 4 3 2 2" xfId="30566"/>
    <cellStyle name="Comma 2 3 3 4 3 3" xfId="23437"/>
    <cellStyle name="Comma 2 3 3 4 3 3 2" xfId="32942"/>
    <cellStyle name="Comma 2 3 3 4 3 4" xfId="25814"/>
    <cellStyle name="Comma 2 3 3 4 3 4 2" xfId="35318"/>
    <cellStyle name="Comma 2 3 3 4 3 5" xfId="28190"/>
    <cellStyle name="Comma 2 3 3 4 4" xfId="19081"/>
    <cellStyle name="Comma 2 3 3 4 4 2" xfId="21457"/>
    <cellStyle name="Comma 2 3 3 4 4 2 2" xfId="30962"/>
    <cellStyle name="Comma 2 3 3 4 4 3" xfId="23833"/>
    <cellStyle name="Comma 2 3 3 4 4 3 2" xfId="33338"/>
    <cellStyle name="Comma 2 3 3 4 4 4" xfId="26210"/>
    <cellStyle name="Comma 2 3 3 4 4 4 2" xfId="35714"/>
    <cellStyle name="Comma 2 3 3 4 4 5" xfId="28586"/>
    <cellStyle name="Comma 2 3 3 4 5" xfId="19477"/>
    <cellStyle name="Comma 2 3 3 4 5 2" xfId="21853"/>
    <cellStyle name="Comma 2 3 3 4 5 2 2" xfId="31358"/>
    <cellStyle name="Comma 2 3 3 4 5 3" xfId="24229"/>
    <cellStyle name="Comma 2 3 3 4 5 3 2" xfId="33734"/>
    <cellStyle name="Comma 2 3 3 4 5 4" xfId="26606"/>
    <cellStyle name="Comma 2 3 3 4 5 4 2" xfId="36110"/>
    <cellStyle name="Comma 2 3 3 4 5 5" xfId="28982"/>
    <cellStyle name="Comma 2 3 3 4 6" xfId="19873"/>
    <cellStyle name="Comma 2 3 3 4 6 2" xfId="22249"/>
    <cellStyle name="Comma 2 3 3 4 6 2 2" xfId="31754"/>
    <cellStyle name="Comma 2 3 3 4 6 3" xfId="24625"/>
    <cellStyle name="Comma 2 3 3 4 6 3 2" xfId="34130"/>
    <cellStyle name="Comma 2 3 3 4 6 4" xfId="27002"/>
    <cellStyle name="Comma 2 3 3 4 6 4 2" xfId="36506"/>
    <cellStyle name="Comma 2 3 3 4 6 5" xfId="29378"/>
    <cellStyle name="Comma 2 3 3 4 7" xfId="20269"/>
    <cellStyle name="Comma 2 3 3 4 7 2" xfId="29774"/>
    <cellStyle name="Comma 2 3 3 4 8" xfId="22645"/>
    <cellStyle name="Comma 2 3 3 4 8 2" xfId="32150"/>
    <cellStyle name="Comma 2 3 3 4 9" xfId="25022"/>
    <cellStyle name="Comma 2 3 3 4 9 2" xfId="34526"/>
    <cellStyle name="Comma 2 3 3 5" xfId="18091"/>
    <cellStyle name="Comma 2 3 3 5 2" xfId="20467"/>
    <cellStyle name="Comma 2 3 3 5 2 2" xfId="29972"/>
    <cellStyle name="Comma 2 3 3 5 3" xfId="22843"/>
    <cellStyle name="Comma 2 3 3 5 3 2" xfId="32348"/>
    <cellStyle name="Comma 2 3 3 5 4" xfId="25220"/>
    <cellStyle name="Comma 2 3 3 5 4 2" xfId="34724"/>
    <cellStyle name="Comma 2 3 3 5 5" xfId="27596"/>
    <cellStyle name="Comma 2 3 3 6" xfId="18487"/>
    <cellStyle name="Comma 2 3 3 6 2" xfId="20863"/>
    <cellStyle name="Comma 2 3 3 6 2 2" xfId="30368"/>
    <cellStyle name="Comma 2 3 3 6 3" xfId="23239"/>
    <cellStyle name="Comma 2 3 3 6 3 2" xfId="32744"/>
    <cellStyle name="Comma 2 3 3 6 4" xfId="25616"/>
    <cellStyle name="Comma 2 3 3 6 4 2" xfId="35120"/>
    <cellStyle name="Comma 2 3 3 6 5" xfId="27992"/>
    <cellStyle name="Comma 2 3 3 7" xfId="18883"/>
    <cellStyle name="Comma 2 3 3 7 2" xfId="21259"/>
    <cellStyle name="Comma 2 3 3 7 2 2" xfId="30764"/>
    <cellStyle name="Comma 2 3 3 7 3" xfId="23635"/>
    <cellStyle name="Comma 2 3 3 7 3 2" xfId="33140"/>
    <cellStyle name="Comma 2 3 3 7 4" xfId="26012"/>
    <cellStyle name="Comma 2 3 3 7 4 2" xfId="35516"/>
    <cellStyle name="Comma 2 3 3 7 5" xfId="28388"/>
    <cellStyle name="Comma 2 3 3 8" xfId="19279"/>
    <cellStyle name="Comma 2 3 3 8 2" xfId="21655"/>
    <cellStyle name="Comma 2 3 3 8 2 2" xfId="31160"/>
    <cellStyle name="Comma 2 3 3 8 3" xfId="24031"/>
    <cellStyle name="Comma 2 3 3 8 3 2" xfId="33536"/>
    <cellStyle name="Comma 2 3 3 8 4" xfId="26408"/>
    <cellStyle name="Comma 2 3 3 8 4 2" xfId="35912"/>
    <cellStyle name="Comma 2 3 3 8 5" xfId="28784"/>
    <cellStyle name="Comma 2 3 3 9" xfId="19675"/>
    <cellStyle name="Comma 2 3 3 9 2" xfId="22051"/>
    <cellStyle name="Comma 2 3 3 9 2 2" xfId="31556"/>
    <cellStyle name="Comma 2 3 3 9 3" xfId="24427"/>
    <cellStyle name="Comma 2 3 3 9 3 2" xfId="33932"/>
    <cellStyle name="Comma 2 3 3 9 4" xfId="26804"/>
    <cellStyle name="Comma 2 3 3 9 4 2" xfId="36308"/>
    <cellStyle name="Comma 2 3 3 9 5" xfId="29180"/>
    <cellStyle name="Comma 2 3 4" xfId="3434"/>
    <cellStyle name="Comma 2 3 4 10" xfId="20093"/>
    <cellStyle name="Comma 2 3 4 10 2" xfId="29598"/>
    <cellStyle name="Comma 2 3 4 11" xfId="22469"/>
    <cellStyle name="Comma 2 3 4 11 2" xfId="31974"/>
    <cellStyle name="Comma 2 3 4 12" xfId="24846"/>
    <cellStyle name="Comma 2 3 4 12 2" xfId="34350"/>
    <cellStyle name="Comma 2 3 4 13" xfId="27222"/>
    <cellStyle name="Comma 2 3 4 2" xfId="7916"/>
    <cellStyle name="Comma 2 3 4 2 10" xfId="24912"/>
    <cellStyle name="Comma 2 3 4 2 10 2" xfId="34416"/>
    <cellStyle name="Comma 2 3 4 2 11" xfId="27288"/>
    <cellStyle name="Comma 2 3 4 2 2" xfId="16946"/>
    <cellStyle name="Comma 2 3 4 2 2 10" xfId="27486"/>
    <cellStyle name="Comma 2 3 4 2 2 2" xfId="18377"/>
    <cellStyle name="Comma 2 3 4 2 2 2 2" xfId="20753"/>
    <cellStyle name="Comma 2 3 4 2 2 2 2 2" xfId="30258"/>
    <cellStyle name="Comma 2 3 4 2 2 2 3" xfId="23129"/>
    <cellStyle name="Comma 2 3 4 2 2 2 3 2" xfId="32634"/>
    <cellStyle name="Comma 2 3 4 2 2 2 4" xfId="25506"/>
    <cellStyle name="Comma 2 3 4 2 2 2 4 2" xfId="35010"/>
    <cellStyle name="Comma 2 3 4 2 2 2 5" xfId="27882"/>
    <cellStyle name="Comma 2 3 4 2 2 3" xfId="18773"/>
    <cellStyle name="Comma 2 3 4 2 2 3 2" xfId="21149"/>
    <cellStyle name="Comma 2 3 4 2 2 3 2 2" xfId="30654"/>
    <cellStyle name="Comma 2 3 4 2 2 3 3" xfId="23525"/>
    <cellStyle name="Comma 2 3 4 2 2 3 3 2" xfId="33030"/>
    <cellStyle name="Comma 2 3 4 2 2 3 4" xfId="25902"/>
    <cellStyle name="Comma 2 3 4 2 2 3 4 2" xfId="35406"/>
    <cellStyle name="Comma 2 3 4 2 2 3 5" xfId="28278"/>
    <cellStyle name="Comma 2 3 4 2 2 4" xfId="19169"/>
    <cellStyle name="Comma 2 3 4 2 2 4 2" xfId="21545"/>
    <cellStyle name="Comma 2 3 4 2 2 4 2 2" xfId="31050"/>
    <cellStyle name="Comma 2 3 4 2 2 4 3" xfId="23921"/>
    <cellStyle name="Comma 2 3 4 2 2 4 3 2" xfId="33426"/>
    <cellStyle name="Comma 2 3 4 2 2 4 4" xfId="26298"/>
    <cellStyle name="Comma 2 3 4 2 2 4 4 2" xfId="35802"/>
    <cellStyle name="Comma 2 3 4 2 2 4 5" xfId="28674"/>
    <cellStyle name="Comma 2 3 4 2 2 5" xfId="19565"/>
    <cellStyle name="Comma 2 3 4 2 2 5 2" xfId="21941"/>
    <cellStyle name="Comma 2 3 4 2 2 5 2 2" xfId="31446"/>
    <cellStyle name="Comma 2 3 4 2 2 5 3" xfId="24317"/>
    <cellStyle name="Comma 2 3 4 2 2 5 3 2" xfId="33822"/>
    <cellStyle name="Comma 2 3 4 2 2 5 4" xfId="26694"/>
    <cellStyle name="Comma 2 3 4 2 2 5 4 2" xfId="36198"/>
    <cellStyle name="Comma 2 3 4 2 2 5 5" xfId="29070"/>
    <cellStyle name="Comma 2 3 4 2 2 6" xfId="19961"/>
    <cellStyle name="Comma 2 3 4 2 2 6 2" xfId="22337"/>
    <cellStyle name="Comma 2 3 4 2 2 6 2 2" xfId="31842"/>
    <cellStyle name="Comma 2 3 4 2 2 6 3" xfId="24713"/>
    <cellStyle name="Comma 2 3 4 2 2 6 3 2" xfId="34218"/>
    <cellStyle name="Comma 2 3 4 2 2 6 4" xfId="27090"/>
    <cellStyle name="Comma 2 3 4 2 2 6 4 2" xfId="36594"/>
    <cellStyle name="Comma 2 3 4 2 2 6 5" xfId="29466"/>
    <cellStyle name="Comma 2 3 4 2 2 7" xfId="20357"/>
    <cellStyle name="Comma 2 3 4 2 2 7 2" xfId="29862"/>
    <cellStyle name="Comma 2 3 4 2 2 8" xfId="22733"/>
    <cellStyle name="Comma 2 3 4 2 2 8 2" xfId="32238"/>
    <cellStyle name="Comma 2 3 4 2 2 9" xfId="25110"/>
    <cellStyle name="Comma 2 3 4 2 2 9 2" xfId="34614"/>
    <cellStyle name="Comma 2 3 4 2 3" xfId="18179"/>
    <cellStyle name="Comma 2 3 4 2 3 2" xfId="20555"/>
    <cellStyle name="Comma 2 3 4 2 3 2 2" xfId="30060"/>
    <cellStyle name="Comma 2 3 4 2 3 3" xfId="22931"/>
    <cellStyle name="Comma 2 3 4 2 3 3 2" xfId="32436"/>
    <cellStyle name="Comma 2 3 4 2 3 4" xfId="25308"/>
    <cellStyle name="Comma 2 3 4 2 3 4 2" xfId="34812"/>
    <cellStyle name="Comma 2 3 4 2 3 5" xfId="27684"/>
    <cellStyle name="Comma 2 3 4 2 4" xfId="18575"/>
    <cellStyle name="Comma 2 3 4 2 4 2" xfId="20951"/>
    <cellStyle name="Comma 2 3 4 2 4 2 2" xfId="30456"/>
    <cellStyle name="Comma 2 3 4 2 4 3" xfId="23327"/>
    <cellStyle name="Comma 2 3 4 2 4 3 2" xfId="32832"/>
    <cellStyle name="Comma 2 3 4 2 4 4" xfId="25704"/>
    <cellStyle name="Comma 2 3 4 2 4 4 2" xfId="35208"/>
    <cellStyle name="Comma 2 3 4 2 4 5" xfId="28080"/>
    <cellStyle name="Comma 2 3 4 2 5" xfId="18971"/>
    <cellStyle name="Comma 2 3 4 2 5 2" xfId="21347"/>
    <cellStyle name="Comma 2 3 4 2 5 2 2" xfId="30852"/>
    <cellStyle name="Comma 2 3 4 2 5 3" xfId="23723"/>
    <cellStyle name="Comma 2 3 4 2 5 3 2" xfId="33228"/>
    <cellStyle name="Comma 2 3 4 2 5 4" xfId="26100"/>
    <cellStyle name="Comma 2 3 4 2 5 4 2" xfId="35604"/>
    <cellStyle name="Comma 2 3 4 2 5 5" xfId="28476"/>
    <cellStyle name="Comma 2 3 4 2 6" xfId="19367"/>
    <cellStyle name="Comma 2 3 4 2 6 2" xfId="21743"/>
    <cellStyle name="Comma 2 3 4 2 6 2 2" xfId="31248"/>
    <cellStyle name="Comma 2 3 4 2 6 3" xfId="24119"/>
    <cellStyle name="Comma 2 3 4 2 6 3 2" xfId="33624"/>
    <cellStyle name="Comma 2 3 4 2 6 4" xfId="26496"/>
    <cellStyle name="Comma 2 3 4 2 6 4 2" xfId="36000"/>
    <cellStyle name="Comma 2 3 4 2 6 5" xfId="28872"/>
    <cellStyle name="Comma 2 3 4 2 7" xfId="19763"/>
    <cellStyle name="Comma 2 3 4 2 7 2" xfId="22139"/>
    <cellStyle name="Comma 2 3 4 2 7 2 2" xfId="31644"/>
    <cellStyle name="Comma 2 3 4 2 7 3" xfId="24515"/>
    <cellStyle name="Comma 2 3 4 2 7 3 2" xfId="34020"/>
    <cellStyle name="Comma 2 3 4 2 7 4" xfId="26892"/>
    <cellStyle name="Comma 2 3 4 2 7 4 2" xfId="36396"/>
    <cellStyle name="Comma 2 3 4 2 7 5" xfId="29268"/>
    <cellStyle name="Comma 2 3 4 2 8" xfId="20159"/>
    <cellStyle name="Comma 2 3 4 2 8 2" xfId="29664"/>
    <cellStyle name="Comma 2 3 4 2 9" xfId="22535"/>
    <cellStyle name="Comma 2 3 4 2 9 2" xfId="32040"/>
    <cellStyle name="Comma 2 3 4 3" xfId="9017"/>
    <cellStyle name="Comma 2 3 4 3 10" xfId="24978"/>
    <cellStyle name="Comma 2 3 4 3 10 2" xfId="34482"/>
    <cellStyle name="Comma 2 3 4 3 11" xfId="27354"/>
    <cellStyle name="Comma 2 3 4 3 2" xfId="18047"/>
    <cellStyle name="Comma 2 3 4 3 2 10" xfId="27552"/>
    <cellStyle name="Comma 2 3 4 3 2 2" xfId="18443"/>
    <cellStyle name="Comma 2 3 4 3 2 2 2" xfId="20819"/>
    <cellStyle name="Comma 2 3 4 3 2 2 2 2" xfId="30324"/>
    <cellStyle name="Comma 2 3 4 3 2 2 3" xfId="23195"/>
    <cellStyle name="Comma 2 3 4 3 2 2 3 2" xfId="32700"/>
    <cellStyle name="Comma 2 3 4 3 2 2 4" xfId="25572"/>
    <cellStyle name="Comma 2 3 4 3 2 2 4 2" xfId="35076"/>
    <cellStyle name="Comma 2 3 4 3 2 2 5" xfId="27948"/>
    <cellStyle name="Comma 2 3 4 3 2 3" xfId="18839"/>
    <cellStyle name="Comma 2 3 4 3 2 3 2" xfId="21215"/>
    <cellStyle name="Comma 2 3 4 3 2 3 2 2" xfId="30720"/>
    <cellStyle name="Comma 2 3 4 3 2 3 3" xfId="23591"/>
    <cellStyle name="Comma 2 3 4 3 2 3 3 2" xfId="33096"/>
    <cellStyle name="Comma 2 3 4 3 2 3 4" xfId="25968"/>
    <cellStyle name="Comma 2 3 4 3 2 3 4 2" xfId="35472"/>
    <cellStyle name="Comma 2 3 4 3 2 3 5" xfId="28344"/>
    <cellStyle name="Comma 2 3 4 3 2 4" xfId="19235"/>
    <cellStyle name="Comma 2 3 4 3 2 4 2" xfId="21611"/>
    <cellStyle name="Comma 2 3 4 3 2 4 2 2" xfId="31116"/>
    <cellStyle name="Comma 2 3 4 3 2 4 3" xfId="23987"/>
    <cellStyle name="Comma 2 3 4 3 2 4 3 2" xfId="33492"/>
    <cellStyle name="Comma 2 3 4 3 2 4 4" xfId="26364"/>
    <cellStyle name="Comma 2 3 4 3 2 4 4 2" xfId="35868"/>
    <cellStyle name="Comma 2 3 4 3 2 4 5" xfId="28740"/>
    <cellStyle name="Comma 2 3 4 3 2 5" xfId="19631"/>
    <cellStyle name="Comma 2 3 4 3 2 5 2" xfId="22007"/>
    <cellStyle name="Comma 2 3 4 3 2 5 2 2" xfId="31512"/>
    <cellStyle name="Comma 2 3 4 3 2 5 3" xfId="24383"/>
    <cellStyle name="Comma 2 3 4 3 2 5 3 2" xfId="33888"/>
    <cellStyle name="Comma 2 3 4 3 2 5 4" xfId="26760"/>
    <cellStyle name="Comma 2 3 4 3 2 5 4 2" xfId="36264"/>
    <cellStyle name="Comma 2 3 4 3 2 5 5" xfId="29136"/>
    <cellStyle name="Comma 2 3 4 3 2 6" xfId="20027"/>
    <cellStyle name="Comma 2 3 4 3 2 6 2" xfId="22403"/>
    <cellStyle name="Comma 2 3 4 3 2 6 2 2" xfId="31908"/>
    <cellStyle name="Comma 2 3 4 3 2 6 3" xfId="24779"/>
    <cellStyle name="Comma 2 3 4 3 2 6 3 2" xfId="34284"/>
    <cellStyle name="Comma 2 3 4 3 2 6 4" xfId="27156"/>
    <cellStyle name="Comma 2 3 4 3 2 6 4 2" xfId="36660"/>
    <cellStyle name="Comma 2 3 4 3 2 6 5" xfId="29532"/>
    <cellStyle name="Comma 2 3 4 3 2 7" xfId="20423"/>
    <cellStyle name="Comma 2 3 4 3 2 7 2" xfId="29928"/>
    <cellStyle name="Comma 2 3 4 3 2 8" xfId="22799"/>
    <cellStyle name="Comma 2 3 4 3 2 8 2" xfId="32304"/>
    <cellStyle name="Comma 2 3 4 3 2 9" xfId="25176"/>
    <cellStyle name="Comma 2 3 4 3 2 9 2" xfId="34680"/>
    <cellStyle name="Comma 2 3 4 3 3" xfId="18245"/>
    <cellStyle name="Comma 2 3 4 3 3 2" xfId="20621"/>
    <cellStyle name="Comma 2 3 4 3 3 2 2" xfId="30126"/>
    <cellStyle name="Comma 2 3 4 3 3 3" xfId="22997"/>
    <cellStyle name="Comma 2 3 4 3 3 3 2" xfId="32502"/>
    <cellStyle name="Comma 2 3 4 3 3 4" xfId="25374"/>
    <cellStyle name="Comma 2 3 4 3 3 4 2" xfId="34878"/>
    <cellStyle name="Comma 2 3 4 3 3 5" xfId="27750"/>
    <cellStyle name="Comma 2 3 4 3 4" xfId="18641"/>
    <cellStyle name="Comma 2 3 4 3 4 2" xfId="21017"/>
    <cellStyle name="Comma 2 3 4 3 4 2 2" xfId="30522"/>
    <cellStyle name="Comma 2 3 4 3 4 3" xfId="23393"/>
    <cellStyle name="Comma 2 3 4 3 4 3 2" xfId="32898"/>
    <cellStyle name="Comma 2 3 4 3 4 4" xfId="25770"/>
    <cellStyle name="Comma 2 3 4 3 4 4 2" xfId="35274"/>
    <cellStyle name="Comma 2 3 4 3 4 5" xfId="28146"/>
    <cellStyle name="Comma 2 3 4 3 5" xfId="19037"/>
    <cellStyle name="Comma 2 3 4 3 5 2" xfId="21413"/>
    <cellStyle name="Comma 2 3 4 3 5 2 2" xfId="30918"/>
    <cellStyle name="Comma 2 3 4 3 5 3" xfId="23789"/>
    <cellStyle name="Comma 2 3 4 3 5 3 2" xfId="33294"/>
    <cellStyle name="Comma 2 3 4 3 5 4" xfId="26166"/>
    <cellStyle name="Comma 2 3 4 3 5 4 2" xfId="35670"/>
    <cellStyle name="Comma 2 3 4 3 5 5" xfId="28542"/>
    <cellStyle name="Comma 2 3 4 3 6" xfId="19433"/>
    <cellStyle name="Comma 2 3 4 3 6 2" xfId="21809"/>
    <cellStyle name="Comma 2 3 4 3 6 2 2" xfId="31314"/>
    <cellStyle name="Comma 2 3 4 3 6 3" xfId="24185"/>
    <cellStyle name="Comma 2 3 4 3 6 3 2" xfId="33690"/>
    <cellStyle name="Comma 2 3 4 3 6 4" xfId="26562"/>
    <cellStyle name="Comma 2 3 4 3 6 4 2" xfId="36066"/>
    <cellStyle name="Comma 2 3 4 3 6 5" xfId="28938"/>
    <cellStyle name="Comma 2 3 4 3 7" xfId="19829"/>
    <cellStyle name="Comma 2 3 4 3 7 2" xfId="22205"/>
    <cellStyle name="Comma 2 3 4 3 7 2 2" xfId="31710"/>
    <cellStyle name="Comma 2 3 4 3 7 3" xfId="24581"/>
    <cellStyle name="Comma 2 3 4 3 7 3 2" xfId="34086"/>
    <cellStyle name="Comma 2 3 4 3 7 4" xfId="26958"/>
    <cellStyle name="Comma 2 3 4 3 7 4 2" xfId="36462"/>
    <cellStyle name="Comma 2 3 4 3 7 5" xfId="29334"/>
    <cellStyle name="Comma 2 3 4 3 8" xfId="20225"/>
    <cellStyle name="Comma 2 3 4 3 8 2" xfId="29730"/>
    <cellStyle name="Comma 2 3 4 3 9" xfId="22601"/>
    <cellStyle name="Comma 2 3 4 3 9 2" xfId="32106"/>
    <cellStyle name="Comma 2 3 4 4" xfId="12464"/>
    <cellStyle name="Comma 2 3 4 4 10" xfId="27420"/>
    <cellStyle name="Comma 2 3 4 4 2" xfId="18311"/>
    <cellStyle name="Comma 2 3 4 4 2 2" xfId="20687"/>
    <cellStyle name="Comma 2 3 4 4 2 2 2" xfId="30192"/>
    <cellStyle name="Comma 2 3 4 4 2 3" xfId="23063"/>
    <cellStyle name="Comma 2 3 4 4 2 3 2" xfId="32568"/>
    <cellStyle name="Comma 2 3 4 4 2 4" xfId="25440"/>
    <cellStyle name="Comma 2 3 4 4 2 4 2" xfId="34944"/>
    <cellStyle name="Comma 2 3 4 4 2 5" xfId="27816"/>
    <cellStyle name="Comma 2 3 4 4 3" xfId="18707"/>
    <cellStyle name="Comma 2 3 4 4 3 2" xfId="21083"/>
    <cellStyle name="Comma 2 3 4 4 3 2 2" xfId="30588"/>
    <cellStyle name="Comma 2 3 4 4 3 3" xfId="23459"/>
    <cellStyle name="Comma 2 3 4 4 3 3 2" xfId="32964"/>
    <cellStyle name="Comma 2 3 4 4 3 4" xfId="25836"/>
    <cellStyle name="Comma 2 3 4 4 3 4 2" xfId="35340"/>
    <cellStyle name="Comma 2 3 4 4 3 5" xfId="28212"/>
    <cellStyle name="Comma 2 3 4 4 4" xfId="19103"/>
    <cellStyle name="Comma 2 3 4 4 4 2" xfId="21479"/>
    <cellStyle name="Comma 2 3 4 4 4 2 2" xfId="30984"/>
    <cellStyle name="Comma 2 3 4 4 4 3" xfId="23855"/>
    <cellStyle name="Comma 2 3 4 4 4 3 2" xfId="33360"/>
    <cellStyle name="Comma 2 3 4 4 4 4" xfId="26232"/>
    <cellStyle name="Comma 2 3 4 4 4 4 2" xfId="35736"/>
    <cellStyle name="Comma 2 3 4 4 4 5" xfId="28608"/>
    <cellStyle name="Comma 2 3 4 4 5" xfId="19499"/>
    <cellStyle name="Comma 2 3 4 4 5 2" xfId="21875"/>
    <cellStyle name="Comma 2 3 4 4 5 2 2" xfId="31380"/>
    <cellStyle name="Comma 2 3 4 4 5 3" xfId="24251"/>
    <cellStyle name="Comma 2 3 4 4 5 3 2" xfId="33756"/>
    <cellStyle name="Comma 2 3 4 4 5 4" xfId="26628"/>
    <cellStyle name="Comma 2 3 4 4 5 4 2" xfId="36132"/>
    <cellStyle name="Comma 2 3 4 4 5 5" xfId="29004"/>
    <cellStyle name="Comma 2 3 4 4 6" xfId="19895"/>
    <cellStyle name="Comma 2 3 4 4 6 2" xfId="22271"/>
    <cellStyle name="Comma 2 3 4 4 6 2 2" xfId="31776"/>
    <cellStyle name="Comma 2 3 4 4 6 3" xfId="24647"/>
    <cellStyle name="Comma 2 3 4 4 6 3 2" xfId="34152"/>
    <cellStyle name="Comma 2 3 4 4 6 4" xfId="27024"/>
    <cellStyle name="Comma 2 3 4 4 6 4 2" xfId="36528"/>
    <cellStyle name="Comma 2 3 4 4 6 5" xfId="29400"/>
    <cellStyle name="Comma 2 3 4 4 7" xfId="20291"/>
    <cellStyle name="Comma 2 3 4 4 7 2" xfId="29796"/>
    <cellStyle name="Comma 2 3 4 4 8" xfId="22667"/>
    <cellStyle name="Comma 2 3 4 4 8 2" xfId="32172"/>
    <cellStyle name="Comma 2 3 4 4 9" xfId="25044"/>
    <cellStyle name="Comma 2 3 4 4 9 2" xfId="34548"/>
    <cellStyle name="Comma 2 3 4 5" xfId="18113"/>
    <cellStyle name="Comma 2 3 4 5 2" xfId="20489"/>
    <cellStyle name="Comma 2 3 4 5 2 2" xfId="29994"/>
    <cellStyle name="Comma 2 3 4 5 3" xfId="22865"/>
    <cellStyle name="Comma 2 3 4 5 3 2" xfId="32370"/>
    <cellStyle name="Comma 2 3 4 5 4" xfId="25242"/>
    <cellStyle name="Comma 2 3 4 5 4 2" xfId="34746"/>
    <cellStyle name="Comma 2 3 4 5 5" xfId="27618"/>
    <cellStyle name="Comma 2 3 4 6" xfId="18509"/>
    <cellStyle name="Comma 2 3 4 6 2" xfId="20885"/>
    <cellStyle name="Comma 2 3 4 6 2 2" xfId="30390"/>
    <cellStyle name="Comma 2 3 4 6 3" xfId="23261"/>
    <cellStyle name="Comma 2 3 4 6 3 2" xfId="32766"/>
    <cellStyle name="Comma 2 3 4 6 4" xfId="25638"/>
    <cellStyle name="Comma 2 3 4 6 4 2" xfId="35142"/>
    <cellStyle name="Comma 2 3 4 6 5" xfId="28014"/>
    <cellStyle name="Comma 2 3 4 7" xfId="18905"/>
    <cellStyle name="Comma 2 3 4 7 2" xfId="21281"/>
    <cellStyle name="Comma 2 3 4 7 2 2" xfId="30786"/>
    <cellStyle name="Comma 2 3 4 7 3" xfId="23657"/>
    <cellStyle name="Comma 2 3 4 7 3 2" xfId="33162"/>
    <cellStyle name="Comma 2 3 4 7 4" xfId="26034"/>
    <cellStyle name="Comma 2 3 4 7 4 2" xfId="35538"/>
    <cellStyle name="Comma 2 3 4 7 5" xfId="28410"/>
    <cellStyle name="Comma 2 3 4 8" xfId="19301"/>
    <cellStyle name="Comma 2 3 4 8 2" xfId="21677"/>
    <cellStyle name="Comma 2 3 4 8 2 2" xfId="31182"/>
    <cellStyle name="Comma 2 3 4 8 3" xfId="24053"/>
    <cellStyle name="Comma 2 3 4 8 3 2" xfId="33558"/>
    <cellStyle name="Comma 2 3 4 8 4" xfId="26430"/>
    <cellStyle name="Comma 2 3 4 8 4 2" xfId="35934"/>
    <cellStyle name="Comma 2 3 4 8 5" xfId="28806"/>
    <cellStyle name="Comma 2 3 4 9" xfId="19697"/>
    <cellStyle name="Comma 2 3 4 9 2" xfId="22073"/>
    <cellStyle name="Comma 2 3 4 9 2 2" xfId="31578"/>
    <cellStyle name="Comma 2 3 4 9 3" xfId="24449"/>
    <cellStyle name="Comma 2 3 4 9 3 2" xfId="33954"/>
    <cellStyle name="Comma 2 3 4 9 4" xfId="26826"/>
    <cellStyle name="Comma 2 3 4 9 4 2" xfId="36330"/>
    <cellStyle name="Comma 2 3 4 9 5" xfId="29202"/>
    <cellStyle name="Comma 2 3 5" xfId="4928"/>
    <cellStyle name="Comma 2 3 5 10" xfId="24868"/>
    <cellStyle name="Comma 2 3 5 10 2" xfId="34372"/>
    <cellStyle name="Comma 2 3 5 11" xfId="27244"/>
    <cellStyle name="Comma 2 3 5 2" xfId="13958"/>
    <cellStyle name="Comma 2 3 5 2 10" xfId="27442"/>
    <cellStyle name="Comma 2 3 5 2 2" xfId="18333"/>
    <cellStyle name="Comma 2 3 5 2 2 2" xfId="20709"/>
    <cellStyle name="Comma 2 3 5 2 2 2 2" xfId="30214"/>
    <cellStyle name="Comma 2 3 5 2 2 3" xfId="23085"/>
    <cellStyle name="Comma 2 3 5 2 2 3 2" xfId="32590"/>
    <cellStyle name="Comma 2 3 5 2 2 4" xfId="25462"/>
    <cellStyle name="Comma 2 3 5 2 2 4 2" xfId="34966"/>
    <cellStyle name="Comma 2 3 5 2 2 5" xfId="27838"/>
    <cellStyle name="Comma 2 3 5 2 3" xfId="18729"/>
    <cellStyle name="Comma 2 3 5 2 3 2" xfId="21105"/>
    <cellStyle name="Comma 2 3 5 2 3 2 2" xfId="30610"/>
    <cellStyle name="Comma 2 3 5 2 3 3" xfId="23481"/>
    <cellStyle name="Comma 2 3 5 2 3 3 2" xfId="32986"/>
    <cellStyle name="Comma 2 3 5 2 3 4" xfId="25858"/>
    <cellStyle name="Comma 2 3 5 2 3 4 2" xfId="35362"/>
    <cellStyle name="Comma 2 3 5 2 3 5" xfId="28234"/>
    <cellStyle name="Comma 2 3 5 2 4" xfId="19125"/>
    <cellStyle name="Comma 2 3 5 2 4 2" xfId="21501"/>
    <cellStyle name="Comma 2 3 5 2 4 2 2" xfId="31006"/>
    <cellStyle name="Comma 2 3 5 2 4 3" xfId="23877"/>
    <cellStyle name="Comma 2 3 5 2 4 3 2" xfId="33382"/>
    <cellStyle name="Comma 2 3 5 2 4 4" xfId="26254"/>
    <cellStyle name="Comma 2 3 5 2 4 4 2" xfId="35758"/>
    <cellStyle name="Comma 2 3 5 2 4 5" xfId="28630"/>
    <cellStyle name="Comma 2 3 5 2 5" xfId="19521"/>
    <cellStyle name="Comma 2 3 5 2 5 2" xfId="21897"/>
    <cellStyle name="Comma 2 3 5 2 5 2 2" xfId="31402"/>
    <cellStyle name="Comma 2 3 5 2 5 3" xfId="24273"/>
    <cellStyle name="Comma 2 3 5 2 5 3 2" xfId="33778"/>
    <cellStyle name="Comma 2 3 5 2 5 4" xfId="26650"/>
    <cellStyle name="Comma 2 3 5 2 5 4 2" xfId="36154"/>
    <cellStyle name="Comma 2 3 5 2 5 5" xfId="29026"/>
    <cellStyle name="Comma 2 3 5 2 6" xfId="19917"/>
    <cellStyle name="Comma 2 3 5 2 6 2" xfId="22293"/>
    <cellStyle name="Comma 2 3 5 2 6 2 2" xfId="31798"/>
    <cellStyle name="Comma 2 3 5 2 6 3" xfId="24669"/>
    <cellStyle name="Comma 2 3 5 2 6 3 2" xfId="34174"/>
    <cellStyle name="Comma 2 3 5 2 6 4" xfId="27046"/>
    <cellStyle name="Comma 2 3 5 2 6 4 2" xfId="36550"/>
    <cellStyle name="Comma 2 3 5 2 6 5" xfId="29422"/>
    <cellStyle name="Comma 2 3 5 2 7" xfId="20313"/>
    <cellStyle name="Comma 2 3 5 2 7 2" xfId="29818"/>
    <cellStyle name="Comma 2 3 5 2 8" xfId="22689"/>
    <cellStyle name="Comma 2 3 5 2 8 2" xfId="32194"/>
    <cellStyle name="Comma 2 3 5 2 9" xfId="25066"/>
    <cellStyle name="Comma 2 3 5 2 9 2" xfId="34570"/>
    <cellStyle name="Comma 2 3 5 3" xfId="18135"/>
    <cellStyle name="Comma 2 3 5 3 2" xfId="20511"/>
    <cellStyle name="Comma 2 3 5 3 2 2" xfId="30016"/>
    <cellStyle name="Comma 2 3 5 3 3" xfId="22887"/>
    <cellStyle name="Comma 2 3 5 3 3 2" xfId="32392"/>
    <cellStyle name="Comma 2 3 5 3 4" xfId="25264"/>
    <cellStyle name="Comma 2 3 5 3 4 2" xfId="34768"/>
    <cellStyle name="Comma 2 3 5 3 5" xfId="27640"/>
    <cellStyle name="Comma 2 3 5 4" xfId="18531"/>
    <cellStyle name="Comma 2 3 5 4 2" xfId="20907"/>
    <cellStyle name="Comma 2 3 5 4 2 2" xfId="30412"/>
    <cellStyle name="Comma 2 3 5 4 3" xfId="23283"/>
    <cellStyle name="Comma 2 3 5 4 3 2" xfId="32788"/>
    <cellStyle name="Comma 2 3 5 4 4" xfId="25660"/>
    <cellStyle name="Comma 2 3 5 4 4 2" xfId="35164"/>
    <cellStyle name="Comma 2 3 5 4 5" xfId="28036"/>
    <cellStyle name="Comma 2 3 5 5" xfId="18927"/>
    <cellStyle name="Comma 2 3 5 5 2" xfId="21303"/>
    <cellStyle name="Comma 2 3 5 5 2 2" xfId="30808"/>
    <cellStyle name="Comma 2 3 5 5 3" xfId="23679"/>
    <cellStyle name="Comma 2 3 5 5 3 2" xfId="33184"/>
    <cellStyle name="Comma 2 3 5 5 4" xfId="26056"/>
    <cellStyle name="Comma 2 3 5 5 4 2" xfId="35560"/>
    <cellStyle name="Comma 2 3 5 5 5" xfId="28432"/>
    <cellStyle name="Comma 2 3 5 6" xfId="19323"/>
    <cellStyle name="Comma 2 3 5 6 2" xfId="21699"/>
    <cellStyle name="Comma 2 3 5 6 2 2" xfId="31204"/>
    <cellStyle name="Comma 2 3 5 6 3" xfId="24075"/>
    <cellStyle name="Comma 2 3 5 6 3 2" xfId="33580"/>
    <cellStyle name="Comma 2 3 5 6 4" xfId="26452"/>
    <cellStyle name="Comma 2 3 5 6 4 2" xfId="35956"/>
    <cellStyle name="Comma 2 3 5 6 5" xfId="28828"/>
    <cellStyle name="Comma 2 3 5 7" xfId="19719"/>
    <cellStyle name="Comma 2 3 5 7 2" xfId="22095"/>
    <cellStyle name="Comma 2 3 5 7 2 2" xfId="31600"/>
    <cellStyle name="Comma 2 3 5 7 3" xfId="24471"/>
    <cellStyle name="Comma 2 3 5 7 3 2" xfId="33976"/>
    <cellStyle name="Comma 2 3 5 7 4" xfId="26848"/>
    <cellStyle name="Comma 2 3 5 7 4 2" xfId="36352"/>
    <cellStyle name="Comma 2 3 5 7 5" xfId="29224"/>
    <cellStyle name="Comma 2 3 5 8" xfId="20115"/>
    <cellStyle name="Comma 2 3 5 8 2" xfId="29620"/>
    <cellStyle name="Comma 2 3 5 9" xfId="22491"/>
    <cellStyle name="Comma 2 3 5 9 2" xfId="31996"/>
    <cellStyle name="Comma 2 3 6" xfId="8973"/>
    <cellStyle name="Comma 2 3 6 10" xfId="24934"/>
    <cellStyle name="Comma 2 3 6 10 2" xfId="34438"/>
    <cellStyle name="Comma 2 3 6 11" xfId="27310"/>
    <cellStyle name="Comma 2 3 6 2" xfId="18003"/>
    <cellStyle name="Comma 2 3 6 2 10" xfId="27508"/>
    <cellStyle name="Comma 2 3 6 2 2" xfId="18399"/>
    <cellStyle name="Comma 2 3 6 2 2 2" xfId="20775"/>
    <cellStyle name="Comma 2 3 6 2 2 2 2" xfId="30280"/>
    <cellStyle name="Comma 2 3 6 2 2 3" xfId="23151"/>
    <cellStyle name="Comma 2 3 6 2 2 3 2" xfId="32656"/>
    <cellStyle name="Comma 2 3 6 2 2 4" xfId="25528"/>
    <cellStyle name="Comma 2 3 6 2 2 4 2" xfId="35032"/>
    <cellStyle name="Comma 2 3 6 2 2 5" xfId="27904"/>
    <cellStyle name="Comma 2 3 6 2 3" xfId="18795"/>
    <cellStyle name="Comma 2 3 6 2 3 2" xfId="21171"/>
    <cellStyle name="Comma 2 3 6 2 3 2 2" xfId="30676"/>
    <cellStyle name="Comma 2 3 6 2 3 3" xfId="23547"/>
    <cellStyle name="Comma 2 3 6 2 3 3 2" xfId="33052"/>
    <cellStyle name="Comma 2 3 6 2 3 4" xfId="25924"/>
    <cellStyle name="Comma 2 3 6 2 3 4 2" xfId="35428"/>
    <cellStyle name="Comma 2 3 6 2 3 5" xfId="28300"/>
    <cellStyle name="Comma 2 3 6 2 4" xfId="19191"/>
    <cellStyle name="Comma 2 3 6 2 4 2" xfId="21567"/>
    <cellStyle name="Comma 2 3 6 2 4 2 2" xfId="31072"/>
    <cellStyle name="Comma 2 3 6 2 4 3" xfId="23943"/>
    <cellStyle name="Comma 2 3 6 2 4 3 2" xfId="33448"/>
    <cellStyle name="Comma 2 3 6 2 4 4" xfId="26320"/>
    <cellStyle name="Comma 2 3 6 2 4 4 2" xfId="35824"/>
    <cellStyle name="Comma 2 3 6 2 4 5" xfId="28696"/>
    <cellStyle name="Comma 2 3 6 2 5" xfId="19587"/>
    <cellStyle name="Comma 2 3 6 2 5 2" xfId="21963"/>
    <cellStyle name="Comma 2 3 6 2 5 2 2" xfId="31468"/>
    <cellStyle name="Comma 2 3 6 2 5 3" xfId="24339"/>
    <cellStyle name="Comma 2 3 6 2 5 3 2" xfId="33844"/>
    <cellStyle name="Comma 2 3 6 2 5 4" xfId="26716"/>
    <cellStyle name="Comma 2 3 6 2 5 4 2" xfId="36220"/>
    <cellStyle name="Comma 2 3 6 2 5 5" xfId="29092"/>
    <cellStyle name="Comma 2 3 6 2 6" xfId="19983"/>
    <cellStyle name="Comma 2 3 6 2 6 2" xfId="22359"/>
    <cellStyle name="Comma 2 3 6 2 6 2 2" xfId="31864"/>
    <cellStyle name="Comma 2 3 6 2 6 3" xfId="24735"/>
    <cellStyle name="Comma 2 3 6 2 6 3 2" xfId="34240"/>
    <cellStyle name="Comma 2 3 6 2 6 4" xfId="27112"/>
    <cellStyle name="Comma 2 3 6 2 6 4 2" xfId="36616"/>
    <cellStyle name="Comma 2 3 6 2 6 5" xfId="29488"/>
    <cellStyle name="Comma 2 3 6 2 7" xfId="20379"/>
    <cellStyle name="Comma 2 3 6 2 7 2" xfId="29884"/>
    <cellStyle name="Comma 2 3 6 2 8" xfId="22755"/>
    <cellStyle name="Comma 2 3 6 2 8 2" xfId="32260"/>
    <cellStyle name="Comma 2 3 6 2 9" xfId="25132"/>
    <cellStyle name="Comma 2 3 6 2 9 2" xfId="34636"/>
    <cellStyle name="Comma 2 3 6 3" xfId="18201"/>
    <cellStyle name="Comma 2 3 6 3 2" xfId="20577"/>
    <cellStyle name="Comma 2 3 6 3 2 2" xfId="30082"/>
    <cellStyle name="Comma 2 3 6 3 3" xfId="22953"/>
    <cellStyle name="Comma 2 3 6 3 3 2" xfId="32458"/>
    <cellStyle name="Comma 2 3 6 3 4" xfId="25330"/>
    <cellStyle name="Comma 2 3 6 3 4 2" xfId="34834"/>
    <cellStyle name="Comma 2 3 6 3 5" xfId="27706"/>
    <cellStyle name="Comma 2 3 6 4" xfId="18597"/>
    <cellStyle name="Comma 2 3 6 4 2" xfId="20973"/>
    <cellStyle name="Comma 2 3 6 4 2 2" xfId="30478"/>
    <cellStyle name="Comma 2 3 6 4 3" xfId="23349"/>
    <cellStyle name="Comma 2 3 6 4 3 2" xfId="32854"/>
    <cellStyle name="Comma 2 3 6 4 4" xfId="25726"/>
    <cellStyle name="Comma 2 3 6 4 4 2" xfId="35230"/>
    <cellStyle name="Comma 2 3 6 4 5" xfId="28102"/>
    <cellStyle name="Comma 2 3 6 5" xfId="18993"/>
    <cellStyle name="Comma 2 3 6 5 2" xfId="21369"/>
    <cellStyle name="Comma 2 3 6 5 2 2" xfId="30874"/>
    <cellStyle name="Comma 2 3 6 5 3" xfId="23745"/>
    <cellStyle name="Comma 2 3 6 5 3 2" xfId="33250"/>
    <cellStyle name="Comma 2 3 6 5 4" xfId="26122"/>
    <cellStyle name="Comma 2 3 6 5 4 2" xfId="35626"/>
    <cellStyle name="Comma 2 3 6 5 5" xfId="28498"/>
    <cellStyle name="Comma 2 3 6 6" xfId="19389"/>
    <cellStyle name="Comma 2 3 6 6 2" xfId="21765"/>
    <cellStyle name="Comma 2 3 6 6 2 2" xfId="31270"/>
    <cellStyle name="Comma 2 3 6 6 3" xfId="24141"/>
    <cellStyle name="Comma 2 3 6 6 3 2" xfId="33646"/>
    <cellStyle name="Comma 2 3 6 6 4" xfId="26518"/>
    <cellStyle name="Comma 2 3 6 6 4 2" xfId="36022"/>
    <cellStyle name="Comma 2 3 6 6 5" xfId="28894"/>
    <cellStyle name="Comma 2 3 6 7" xfId="19785"/>
    <cellStyle name="Comma 2 3 6 7 2" xfId="22161"/>
    <cellStyle name="Comma 2 3 6 7 2 2" xfId="31666"/>
    <cellStyle name="Comma 2 3 6 7 3" xfId="24537"/>
    <cellStyle name="Comma 2 3 6 7 3 2" xfId="34042"/>
    <cellStyle name="Comma 2 3 6 7 4" xfId="26914"/>
    <cellStyle name="Comma 2 3 6 7 4 2" xfId="36418"/>
    <cellStyle name="Comma 2 3 6 7 5" xfId="29290"/>
    <cellStyle name="Comma 2 3 6 8" xfId="20181"/>
    <cellStyle name="Comma 2 3 6 8 2" xfId="29686"/>
    <cellStyle name="Comma 2 3 6 9" xfId="22557"/>
    <cellStyle name="Comma 2 3 6 9 2" xfId="32062"/>
    <cellStyle name="Comma 2 3 7" xfId="9476"/>
    <cellStyle name="Comma 2 3 7 10" xfId="27376"/>
    <cellStyle name="Comma 2 3 7 2" xfId="18267"/>
    <cellStyle name="Comma 2 3 7 2 2" xfId="20643"/>
    <cellStyle name="Comma 2 3 7 2 2 2" xfId="30148"/>
    <cellStyle name="Comma 2 3 7 2 3" xfId="23019"/>
    <cellStyle name="Comma 2 3 7 2 3 2" xfId="32524"/>
    <cellStyle name="Comma 2 3 7 2 4" xfId="25396"/>
    <cellStyle name="Comma 2 3 7 2 4 2" xfId="34900"/>
    <cellStyle name="Comma 2 3 7 2 5" xfId="27772"/>
    <cellStyle name="Comma 2 3 7 3" xfId="18663"/>
    <cellStyle name="Comma 2 3 7 3 2" xfId="21039"/>
    <cellStyle name="Comma 2 3 7 3 2 2" xfId="30544"/>
    <cellStyle name="Comma 2 3 7 3 3" xfId="23415"/>
    <cellStyle name="Comma 2 3 7 3 3 2" xfId="32920"/>
    <cellStyle name="Comma 2 3 7 3 4" xfId="25792"/>
    <cellStyle name="Comma 2 3 7 3 4 2" xfId="35296"/>
    <cellStyle name="Comma 2 3 7 3 5" xfId="28168"/>
    <cellStyle name="Comma 2 3 7 4" xfId="19059"/>
    <cellStyle name="Comma 2 3 7 4 2" xfId="21435"/>
    <cellStyle name="Comma 2 3 7 4 2 2" xfId="30940"/>
    <cellStyle name="Comma 2 3 7 4 3" xfId="23811"/>
    <cellStyle name="Comma 2 3 7 4 3 2" xfId="33316"/>
    <cellStyle name="Comma 2 3 7 4 4" xfId="26188"/>
    <cellStyle name="Comma 2 3 7 4 4 2" xfId="35692"/>
    <cellStyle name="Comma 2 3 7 4 5" xfId="28564"/>
    <cellStyle name="Comma 2 3 7 5" xfId="19455"/>
    <cellStyle name="Comma 2 3 7 5 2" xfId="21831"/>
    <cellStyle name="Comma 2 3 7 5 2 2" xfId="31336"/>
    <cellStyle name="Comma 2 3 7 5 3" xfId="24207"/>
    <cellStyle name="Comma 2 3 7 5 3 2" xfId="33712"/>
    <cellStyle name="Comma 2 3 7 5 4" xfId="26584"/>
    <cellStyle name="Comma 2 3 7 5 4 2" xfId="36088"/>
    <cellStyle name="Comma 2 3 7 5 5" xfId="28960"/>
    <cellStyle name="Comma 2 3 7 6" xfId="19851"/>
    <cellStyle name="Comma 2 3 7 6 2" xfId="22227"/>
    <cellStyle name="Comma 2 3 7 6 2 2" xfId="31732"/>
    <cellStyle name="Comma 2 3 7 6 3" xfId="24603"/>
    <cellStyle name="Comma 2 3 7 6 3 2" xfId="34108"/>
    <cellStyle name="Comma 2 3 7 6 4" xfId="26980"/>
    <cellStyle name="Comma 2 3 7 6 4 2" xfId="36484"/>
    <cellStyle name="Comma 2 3 7 6 5" xfId="29356"/>
    <cellStyle name="Comma 2 3 7 7" xfId="20247"/>
    <cellStyle name="Comma 2 3 7 7 2" xfId="29752"/>
    <cellStyle name="Comma 2 3 7 8" xfId="22623"/>
    <cellStyle name="Comma 2 3 7 8 2" xfId="32128"/>
    <cellStyle name="Comma 2 3 7 9" xfId="25000"/>
    <cellStyle name="Comma 2 3 7 9 2" xfId="34504"/>
    <cellStyle name="Comma 2 3 8" xfId="18069"/>
    <cellStyle name="Comma 2 3 8 2" xfId="20445"/>
    <cellStyle name="Comma 2 3 8 2 2" xfId="29950"/>
    <cellStyle name="Comma 2 3 8 3" xfId="22821"/>
    <cellStyle name="Comma 2 3 8 3 2" xfId="32326"/>
    <cellStyle name="Comma 2 3 8 4" xfId="25198"/>
    <cellStyle name="Comma 2 3 8 4 2" xfId="34702"/>
    <cellStyle name="Comma 2 3 8 5" xfId="27574"/>
    <cellStyle name="Comma 2 3 9" xfId="18465"/>
    <cellStyle name="Comma 2 3 9 2" xfId="20841"/>
    <cellStyle name="Comma 2 3 9 2 2" xfId="30346"/>
    <cellStyle name="Comma 2 3 9 3" xfId="23217"/>
    <cellStyle name="Comma 2 3 9 3 2" xfId="32722"/>
    <cellStyle name="Comma 2 3 9 4" xfId="25594"/>
    <cellStyle name="Comma 2 3 9 4 2" xfId="35098"/>
    <cellStyle name="Comma 2 3 9 5" xfId="27970"/>
    <cellStyle name="Comma 2 4" xfId="632"/>
    <cellStyle name="Comma 2 4 10" xfId="18863"/>
    <cellStyle name="Comma 2 4 10 2" xfId="21239"/>
    <cellStyle name="Comma 2 4 10 2 2" xfId="30744"/>
    <cellStyle name="Comma 2 4 10 3" xfId="23615"/>
    <cellStyle name="Comma 2 4 10 3 2" xfId="33120"/>
    <cellStyle name="Comma 2 4 10 4" xfId="25992"/>
    <cellStyle name="Comma 2 4 10 4 2" xfId="35496"/>
    <cellStyle name="Comma 2 4 10 5" xfId="28368"/>
    <cellStyle name="Comma 2 4 11" xfId="19259"/>
    <cellStyle name="Comma 2 4 11 2" xfId="21635"/>
    <cellStyle name="Comma 2 4 11 2 2" xfId="31140"/>
    <cellStyle name="Comma 2 4 11 3" xfId="24011"/>
    <cellStyle name="Comma 2 4 11 3 2" xfId="33516"/>
    <cellStyle name="Comma 2 4 11 4" xfId="26388"/>
    <cellStyle name="Comma 2 4 11 4 2" xfId="35892"/>
    <cellStyle name="Comma 2 4 11 5" xfId="28764"/>
    <cellStyle name="Comma 2 4 12" xfId="19655"/>
    <cellStyle name="Comma 2 4 12 2" xfId="22031"/>
    <cellStyle name="Comma 2 4 12 2 2" xfId="31536"/>
    <cellStyle name="Comma 2 4 12 3" xfId="24407"/>
    <cellStyle name="Comma 2 4 12 3 2" xfId="33912"/>
    <cellStyle name="Comma 2 4 12 4" xfId="26784"/>
    <cellStyle name="Comma 2 4 12 4 2" xfId="36288"/>
    <cellStyle name="Comma 2 4 12 5" xfId="29160"/>
    <cellStyle name="Comma 2 4 13" xfId="20051"/>
    <cellStyle name="Comma 2 4 13 2" xfId="29556"/>
    <cellStyle name="Comma 2 4 14" xfId="22427"/>
    <cellStyle name="Comma 2 4 14 2" xfId="31932"/>
    <cellStyle name="Comma 2 4 15" xfId="24804"/>
    <cellStyle name="Comma 2 4 15 2" xfId="34308"/>
    <cellStyle name="Comma 2 4 16" xfId="27180"/>
    <cellStyle name="Comma 2 4 2" xfId="1379"/>
    <cellStyle name="Comma 2 4 2 10" xfId="19270"/>
    <cellStyle name="Comma 2 4 2 10 2" xfId="21646"/>
    <cellStyle name="Comma 2 4 2 10 2 2" xfId="31151"/>
    <cellStyle name="Comma 2 4 2 10 3" xfId="24022"/>
    <cellStyle name="Comma 2 4 2 10 3 2" xfId="33527"/>
    <cellStyle name="Comma 2 4 2 10 4" xfId="26399"/>
    <cellStyle name="Comma 2 4 2 10 4 2" xfId="35903"/>
    <cellStyle name="Comma 2 4 2 10 5" xfId="28775"/>
    <cellStyle name="Comma 2 4 2 11" xfId="19666"/>
    <cellStyle name="Comma 2 4 2 11 2" xfId="22042"/>
    <cellStyle name="Comma 2 4 2 11 2 2" xfId="31547"/>
    <cellStyle name="Comma 2 4 2 11 3" xfId="24418"/>
    <cellStyle name="Comma 2 4 2 11 3 2" xfId="33923"/>
    <cellStyle name="Comma 2 4 2 11 4" xfId="26795"/>
    <cellStyle name="Comma 2 4 2 11 4 2" xfId="36299"/>
    <cellStyle name="Comma 2 4 2 11 5" xfId="29171"/>
    <cellStyle name="Comma 2 4 2 12" xfId="20062"/>
    <cellStyle name="Comma 2 4 2 12 2" xfId="29567"/>
    <cellStyle name="Comma 2 4 2 13" xfId="22438"/>
    <cellStyle name="Comma 2 4 2 13 2" xfId="31943"/>
    <cellStyle name="Comma 2 4 2 14" xfId="24815"/>
    <cellStyle name="Comma 2 4 2 14 2" xfId="34319"/>
    <cellStyle name="Comma 2 4 2 15" xfId="27191"/>
    <cellStyle name="Comma 2 4 2 2" xfId="2873"/>
    <cellStyle name="Comma 2 4 2 2 10" xfId="20084"/>
    <cellStyle name="Comma 2 4 2 2 10 2" xfId="29589"/>
    <cellStyle name="Comma 2 4 2 2 11" xfId="22460"/>
    <cellStyle name="Comma 2 4 2 2 11 2" xfId="31965"/>
    <cellStyle name="Comma 2 4 2 2 12" xfId="24837"/>
    <cellStyle name="Comma 2 4 2 2 12 2" xfId="34341"/>
    <cellStyle name="Comma 2 4 2 2 13" xfId="27213"/>
    <cellStyle name="Comma 2 4 2 2 2" xfId="7355"/>
    <cellStyle name="Comma 2 4 2 2 2 10" xfId="24903"/>
    <cellStyle name="Comma 2 4 2 2 2 10 2" xfId="34407"/>
    <cellStyle name="Comma 2 4 2 2 2 11" xfId="27279"/>
    <cellStyle name="Comma 2 4 2 2 2 2" xfId="16385"/>
    <cellStyle name="Comma 2 4 2 2 2 2 10" xfId="27477"/>
    <cellStyle name="Comma 2 4 2 2 2 2 2" xfId="18368"/>
    <cellStyle name="Comma 2 4 2 2 2 2 2 2" xfId="20744"/>
    <cellStyle name="Comma 2 4 2 2 2 2 2 2 2" xfId="30249"/>
    <cellStyle name="Comma 2 4 2 2 2 2 2 3" xfId="23120"/>
    <cellStyle name="Comma 2 4 2 2 2 2 2 3 2" xfId="32625"/>
    <cellStyle name="Comma 2 4 2 2 2 2 2 4" xfId="25497"/>
    <cellStyle name="Comma 2 4 2 2 2 2 2 4 2" xfId="35001"/>
    <cellStyle name="Comma 2 4 2 2 2 2 2 5" xfId="27873"/>
    <cellStyle name="Comma 2 4 2 2 2 2 3" xfId="18764"/>
    <cellStyle name="Comma 2 4 2 2 2 2 3 2" xfId="21140"/>
    <cellStyle name="Comma 2 4 2 2 2 2 3 2 2" xfId="30645"/>
    <cellStyle name="Comma 2 4 2 2 2 2 3 3" xfId="23516"/>
    <cellStyle name="Comma 2 4 2 2 2 2 3 3 2" xfId="33021"/>
    <cellStyle name="Comma 2 4 2 2 2 2 3 4" xfId="25893"/>
    <cellStyle name="Comma 2 4 2 2 2 2 3 4 2" xfId="35397"/>
    <cellStyle name="Comma 2 4 2 2 2 2 3 5" xfId="28269"/>
    <cellStyle name="Comma 2 4 2 2 2 2 4" xfId="19160"/>
    <cellStyle name="Comma 2 4 2 2 2 2 4 2" xfId="21536"/>
    <cellStyle name="Comma 2 4 2 2 2 2 4 2 2" xfId="31041"/>
    <cellStyle name="Comma 2 4 2 2 2 2 4 3" xfId="23912"/>
    <cellStyle name="Comma 2 4 2 2 2 2 4 3 2" xfId="33417"/>
    <cellStyle name="Comma 2 4 2 2 2 2 4 4" xfId="26289"/>
    <cellStyle name="Comma 2 4 2 2 2 2 4 4 2" xfId="35793"/>
    <cellStyle name="Comma 2 4 2 2 2 2 4 5" xfId="28665"/>
    <cellStyle name="Comma 2 4 2 2 2 2 5" xfId="19556"/>
    <cellStyle name="Comma 2 4 2 2 2 2 5 2" xfId="21932"/>
    <cellStyle name="Comma 2 4 2 2 2 2 5 2 2" xfId="31437"/>
    <cellStyle name="Comma 2 4 2 2 2 2 5 3" xfId="24308"/>
    <cellStyle name="Comma 2 4 2 2 2 2 5 3 2" xfId="33813"/>
    <cellStyle name="Comma 2 4 2 2 2 2 5 4" xfId="26685"/>
    <cellStyle name="Comma 2 4 2 2 2 2 5 4 2" xfId="36189"/>
    <cellStyle name="Comma 2 4 2 2 2 2 5 5" xfId="29061"/>
    <cellStyle name="Comma 2 4 2 2 2 2 6" xfId="19952"/>
    <cellStyle name="Comma 2 4 2 2 2 2 6 2" xfId="22328"/>
    <cellStyle name="Comma 2 4 2 2 2 2 6 2 2" xfId="31833"/>
    <cellStyle name="Comma 2 4 2 2 2 2 6 3" xfId="24704"/>
    <cellStyle name="Comma 2 4 2 2 2 2 6 3 2" xfId="34209"/>
    <cellStyle name="Comma 2 4 2 2 2 2 6 4" xfId="27081"/>
    <cellStyle name="Comma 2 4 2 2 2 2 6 4 2" xfId="36585"/>
    <cellStyle name="Comma 2 4 2 2 2 2 6 5" xfId="29457"/>
    <cellStyle name="Comma 2 4 2 2 2 2 7" xfId="20348"/>
    <cellStyle name="Comma 2 4 2 2 2 2 7 2" xfId="29853"/>
    <cellStyle name="Comma 2 4 2 2 2 2 8" xfId="22724"/>
    <cellStyle name="Comma 2 4 2 2 2 2 8 2" xfId="32229"/>
    <cellStyle name="Comma 2 4 2 2 2 2 9" xfId="25101"/>
    <cellStyle name="Comma 2 4 2 2 2 2 9 2" xfId="34605"/>
    <cellStyle name="Comma 2 4 2 2 2 3" xfId="18170"/>
    <cellStyle name="Comma 2 4 2 2 2 3 2" xfId="20546"/>
    <cellStyle name="Comma 2 4 2 2 2 3 2 2" xfId="30051"/>
    <cellStyle name="Comma 2 4 2 2 2 3 3" xfId="22922"/>
    <cellStyle name="Comma 2 4 2 2 2 3 3 2" xfId="32427"/>
    <cellStyle name="Comma 2 4 2 2 2 3 4" xfId="25299"/>
    <cellStyle name="Comma 2 4 2 2 2 3 4 2" xfId="34803"/>
    <cellStyle name="Comma 2 4 2 2 2 3 5" xfId="27675"/>
    <cellStyle name="Comma 2 4 2 2 2 4" xfId="18566"/>
    <cellStyle name="Comma 2 4 2 2 2 4 2" xfId="20942"/>
    <cellStyle name="Comma 2 4 2 2 2 4 2 2" xfId="30447"/>
    <cellStyle name="Comma 2 4 2 2 2 4 3" xfId="23318"/>
    <cellStyle name="Comma 2 4 2 2 2 4 3 2" xfId="32823"/>
    <cellStyle name="Comma 2 4 2 2 2 4 4" xfId="25695"/>
    <cellStyle name="Comma 2 4 2 2 2 4 4 2" xfId="35199"/>
    <cellStyle name="Comma 2 4 2 2 2 4 5" xfId="28071"/>
    <cellStyle name="Comma 2 4 2 2 2 5" xfId="18962"/>
    <cellStyle name="Comma 2 4 2 2 2 5 2" xfId="21338"/>
    <cellStyle name="Comma 2 4 2 2 2 5 2 2" xfId="30843"/>
    <cellStyle name="Comma 2 4 2 2 2 5 3" xfId="23714"/>
    <cellStyle name="Comma 2 4 2 2 2 5 3 2" xfId="33219"/>
    <cellStyle name="Comma 2 4 2 2 2 5 4" xfId="26091"/>
    <cellStyle name="Comma 2 4 2 2 2 5 4 2" xfId="35595"/>
    <cellStyle name="Comma 2 4 2 2 2 5 5" xfId="28467"/>
    <cellStyle name="Comma 2 4 2 2 2 6" xfId="19358"/>
    <cellStyle name="Comma 2 4 2 2 2 6 2" xfId="21734"/>
    <cellStyle name="Comma 2 4 2 2 2 6 2 2" xfId="31239"/>
    <cellStyle name="Comma 2 4 2 2 2 6 3" xfId="24110"/>
    <cellStyle name="Comma 2 4 2 2 2 6 3 2" xfId="33615"/>
    <cellStyle name="Comma 2 4 2 2 2 6 4" xfId="26487"/>
    <cellStyle name="Comma 2 4 2 2 2 6 4 2" xfId="35991"/>
    <cellStyle name="Comma 2 4 2 2 2 6 5" xfId="28863"/>
    <cellStyle name="Comma 2 4 2 2 2 7" xfId="19754"/>
    <cellStyle name="Comma 2 4 2 2 2 7 2" xfId="22130"/>
    <cellStyle name="Comma 2 4 2 2 2 7 2 2" xfId="31635"/>
    <cellStyle name="Comma 2 4 2 2 2 7 3" xfId="24506"/>
    <cellStyle name="Comma 2 4 2 2 2 7 3 2" xfId="34011"/>
    <cellStyle name="Comma 2 4 2 2 2 7 4" xfId="26883"/>
    <cellStyle name="Comma 2 4 2 2 2 7 4 2" xfId="36387"/>
    <cellStyle name="Comma 2 4 2 2 2 7 5" xfId="29259"/>
    <cellStyle name="Comma 2 4 2 2 2 8" xfId="20150"/>
    <cellStyle name="Comma 2 4 2 2 2 8 2" xfId="29655"/>
    <cellStyle name="Comma 2 4 2 2 2 9" xfId="22526"/>
    <cellStyle name="Comma 2 4 2 2 2 9 2" xfId="32031"/>
    <cellStyle name="Comma 2 4 2 2 3" xfId="9008"/>
    <cellStyle name="Comma 2 4 2 2 3 10" xfId="24969"/>
    <cellStyle name="Comma 2 4 2 2 3 10 2" xfId="34473"/>
    <cellStyle name="Comma 2 4 2 2 3 11" xfId="27345"/>
    <cellStyle name="Comma 2 4 2 2 3 2" xfId="18038"/>
    <cellStyle name="Comma 2 4 2 2 3 2 10" xfId="27543"/>
    <cellStyle name="Comma 2 4 2 2 3 2 2" xfId="18434"/>
    <cellStyle name="Comma 2 4 2 2 3 2 2 2" xfId="20810"/>
    <cellStyle name="Comma 2 4 2 2 3 2 2 2 2" xfId="30315"/>
    <cellStyle name="Comma 2 4 2 2 3 2 2 3" xfId="23186"/>
    <cellStyle name="Comma 2 4 2 2 3 2 2 3 2" xfId="32691"/>
    <cellStyle name="Comma 2 4 2 2 3 2 2 4" xfId="25563"/>
    <cellStyle name="Comma 2 4 2 2 3 2 2 4 2" xfId="35067"/>
    <cellStyle name="Comma 2 4 2 2 3 2 2 5" xfId="27939"/>
    <cellStyle name="Comma 2 4 2 2 3 2 3" xfId="18830"/>
    <cellStyle name="Comma 2 4 2 2 3 2 3 2" xfId="21206"/>
    <cellStyle name="Comma 2 4 2 2 3 2 3 2 2" xfId="30711"/>
    <cellStyle name="Comma 2 4 2 2 3 2 3 3" xfId="23582"/>
    <cellStyle name="Comma 2 4 2 2 3 2 3 3 2" xfId="33087"/>
    <cellStyle name="Comma 2 4 2 2 3 2 3 4" xfId="25959"/>
    <cellStyle name="Comma 2 4 2 2 3 2 3 4 2" xfId="35463"/>
    <cellStyle name="Comma 2 4 2 2 3 2 3 5" xfId="28335"/>
    <cellStyle name="Comma 2 4 2 2 3 2 4" xfId="19226"/>
    <cellStyle name="Comma 2 4 2 2 3 2 4 2" xfId="21602"/>
    <cellStyle name="Comma 2 4 2 2 3 2 4 2 2" xfId="31107"/>
    <cellStyle name="Comma 2 4 2 2 3 2 4 3" xfId="23978"/>
    <cellStyle name="Comma 2 4 2 2 3 2 4 3 2" xfId="33483"/>
    <cellStyle name="Comma 2 4 2 2 3 2 4 4" xfId="26355"/>
    <cellStyle name="Comma 2 4 2 2 3 2 4 4 2" xfId="35859"/>
    <cellStyle name="Comma 2 4 2 2 3 2 4 5" xfId="28731"/>
    <cellStyle name="Comma 2 4 2 2 3 2 5" xfId="19622"/>
    <cellStyle name="Comma 2 4 2 2 3 2 5 2" xfId="21998"/>
    <cellStyle name="Comma 2 4 2 2 3 2 5 2 2" xfId="31503"/>
    <cellStyle name="Comma 2 4 2 2 3 2 5 3" xfId="24374"/>
    <cellStyle name="Comma 2 4 2 2 3 2 5 3 2" xfId="33879"/>
    <cellStyle name="Comma 2 4 2 2 3 2 5 4" xfId="26751"/>
    <cellStyle name="Comma 2 4 2 2 3 2 5 4 2" xfId="36255"/>
    <cellStyle name="Comma 2 4 2 2 3 2 5 5" xfId="29127"/>
    <cellStyle name="Comma 2 4 2 2 3 2 6" xfId="20018"/>
    <cellStyle name="Comma 2 4 2 2 3 2 6 2" xfId="22394"/>
    <cellStyle name="Comma 2 4 2 2 3 2 6 2 2" xfId="31899"/>
    <cellStyle name="Comma 2 4 2 2 3 2 6 3" xfId="24770"/>
    <cellStyle name="Comma 2 4 2 2 3 2 6 3 2" xfId="34275"/>
    <cellStyle name="Comma 2 4 2 2 3 2 6 4" xfId="27147"/>
    <cellStyle name="Comma 2 4 2 2 3 2 6 4 2" xfId="36651"/>
    <cellStyle name="Comma 2 4 2 2 3 2 6 5" xfId="29523"/>
    <cellStyle name="Comma 2 4 2 2 3 2 7" xfId="20414"/>
    <cellStyle name="Comma 2 4 2 2 3 2 7 2" xfId="29919"/>
    <cellStyle name="Comma 2 4 2 2 3 2 8" xfId="22790"/>
    <cellStyle name="Comma 2 4 2 2 3 2 8 2" xfId="32295"/>
    <cellStyle name="Comma 2 4 2 2 3 2 9" xfId="25167"/>
    <cellStyle name="Comma 2 4 2 2 3 2 9 2" xfId="34671"/>
    <cellStyle name="Comma 2 4 2 2 3 3" xfId="18236"/>
    <cellStyle name="Comma 2 4 2 2 3 3 2" xfId="20612"/>
    <cellStyle name="Comma 2 4 2 2 3 3 2 2" xfId="30117"/>
    <cellStyle name="Comma 2 4 2 2 3 3 3" xfId="22988"/>
    <cellStyle name="Comma 2 4 2 2 3 3 3 2" xfId="32493"/>
    <cellStyle name="Comma 2 4 2 2 3 3 4" xfId="25365"/>
    <cellStyle name="Comma 2 4 2 2 3 3 4 2" xfId="34869"/>
    <cellStyle name="Comma 2 4 2 2 3 3 5" xfId="27741"/>
    <cellStyle name="Comma 2 4 2 2 3 4" xfId="18632"/>
    <cellStyle name="Comma 2 4 2 2 3 4 2" xfId="21008"/>
    <cellStyle name="Comma 2 4 2 2 3 4 2 2" xfId="30513"/>
    <cellStyle name="Comma 2 4 2 2 3 4 3" xfId="23384"/>
    <cellStyle name="Comma 2 4 2 2 3 4 3 2" xfId="32889"/>
    <cellStyle name="Comma 2 4 2 2 3 4 4" xfId="25761"/>
    <cellStyle name="Comma 2 4 2 2 3 4 4 2" xfId="35265"/>
    <cellStyle name="Comma 2 4 2 2 3 4 5" xfId="28137"/>
    <cellStyle name="Comma 2 4 2 2 3 5" xfId="19028"/>
    <cellStyle name="Comma 2 4 2 2 3 5 2" xfId="21404"/>
    <cellStyle name="Comma 2 4 2 2 3 5 2 2" xfId="30909"/>
    <cellStyle name="Comma 2 4 2 2 3 5 3" xfId="23780"/>
    <cellStyle name="Comma 2 4 2 2 3 5 3 2" xfId="33285"/>
    <cellStyle name="Comma 2 4 2 2 3 5 4" xfId="26157"/>
    <cellStyle name="Comma 2 4 2 2 3 5 4 2" xfId="35661"/>
    <cellStyle name="Comma 2 4 2 2 3 5 5" xfId="28533"/>
    <cellStyle name="Comma 2 4 2 2 3 6" xfId="19424"/>
    <cellStyle name="Comma 2 4 2 2 3 6 2" xfId="21800"/>
    <cellStyle name="Comma 2 4 2 2 3 6 2 2" xfId="31305"/>
    <cellStyle name="Comma 2 4 2 2 3 6 3" xfId="24176"/>
    <cellStyle name="Comma 2 4 2 2 3 6 3 2" xfId="33681"/>
    <cellStyle name="Comma 2 4 2 2 3 6 4" xfId="26553"/>
    <cellStyle name="Comma 2 4 2 2 3 6 4 2" xfId="36057"/>
    <cellStyle name="Comma 2 4 2 2 3 6 5" xfId="28929"/>
    <cellStyle name="Comma 2 4 2 2 3 7" xfId="19820"/>
    <cellStyle name="Comma 2 4 2 2 3 7 2" xfId="22196"/>
    <cellStyle name="Comma 2 4 2 2 3 7 2 2" xfId="31701"/>
    <cellStyle name="Comma 2 4 2 2 3 7 3" xfId="24572"/>
    <cellStyle name="Comma 2 4 2 2 3 7 3 2" xfId="34077"/>
    <cellStyle name="Comma 2 4 2 2 3 7 4" xfId="26949"/>
    <cellStyle name="Comma 2 4 2 2 3 7 4 2" xfId="36453"/>
    <cellStyle name="Comma 2 4 2 2 3 7 5" xfId="29325"/>
    <cellStyle name="Comma 2 4 2 2 3 8" xfId="20216"/>
    <cellStyle name="Comma 2 4 2 2 3 8 2" xfId="29721"/>
    <cellStyle name="Comma 2 4 2 2 3 9" xfId="22592"/>
    <cellStyle name="Comma 2 4 2 2 3 9 2" xfId="32097"/>
    <cellStyle name="Comma 2 4 2 2 4" xfId="11903"/>
    <cellStyle name="Comma 2 4 2 2 4 10" xfId="27411"/>
    <cellStyle name="Comma 2 4 2 2 4 2" xfId="18302"/>
    <cellStyle name="Comma 2 4 2 2 4 2 2" xfId="20678"/>
    <cellStyle name="Comma 2 4 2 2 4 2 2 2" xfId="30183"/>
    <cellStyle name="Comma 2 4 2 2 4 2 3" xfId="23054"/>
    <cellStyle name="Comma 2 4 2 2 4 2 3 2" xfId="32559"/>
    <cellStyle name="Comma 2 4 2 2 4 2 4" xfId="25431"/>
    <cellStyle name="Comma 2 4 2 2 4 2 4 2" xfId="34935"/>
    <cellStyle name="Comma 2 4 2 2 4 2 5" xfId="27807"/>
    <cellStyle name="Comma 2 4 2 2 4 3" xfId="18698"/>
    <cellStyle name="Comma 2 4 2 2 4 3 2" xfId="21074"/>
    <cellStyle name="Comma 2 4 2 2 4 3 2 2" xfId="30579"/>
    <cellStyle name="Comma 2 4 2 2 4 3 3" xfId="23450"/>
    <cellStyle name="Comma 2 4 2 2 4 3 3 2" xfId="32955"/>
    <cellStyle name="Comma 2 4 2 2 4 3 4" xfId="25827"/>
    <cellStyle name="Comma 2 4 2 2 4 3 4 2" xfId="35331"/>
    <cellStyle name="Comma 2 4 2 2 4 3 5" xfId="28203"/>
    <cellStyle name="Comma 2 4 2 2 4 4" xfId="19094"/>
    <cellStyle name="Comma 2 4 2 2 4 4 2" xfId="21470"/>
    <cellStyle name="Comma 2 4 2 2 4 4 2 2" xfId="30975"/>
    <cellStyle name="Comma 2 4 2 2 4 4 3" xfId="23846"/>
    <cellStyle name="Comma 2 4 2 2 4 4 3 2" xfId="33351"/>
    <cellStyle name="Comma 2 4 2 2 4 4 4" xfId="26223"/>
    <cellStyle name="Comma 2 4 2 2 4 4 4 2" xfId="35727"/>
    <cellStyle name="Comma 2 4 2 2 4 4 5" xfId="28599"/>
    <cellStyle name="Comma 2 4 2 2 4 5" xfId="19490"/>
    <cellStyle name="Comma 2 4 2 2 4 5 2" xfId="21866"/>
    <cellStyle name="Comma 2 4 2 2 4 5 2 2" xfId="31371"/>
    <cellStyle name="Comma 2 4 2 2 4 5 3" xfId="24242"/>
    <cellStyle name="Comma 2 4 2 2 4 5 3 2" xfId="33747"/>
    <cellStyle name="Comma 2 4 2 2 4 5 4" xfId="26619"/>
    <cellStyle name="Comma 2 4 2 2 4 5 4 2" xfId="36123"/>
    <cellStyle name="Comma 2 4 2 2 4 5 5" xfId="28995"/>
    <cellStyle name="Comma 2 4 2 2 4 6" xfId="19886"/>
    <cellStyle name="Comma 2 4 2 2 4 6 2" xfId="22262"/>
    <cellStyle name="Comma 2 4 2 2 4 6 2 2" xfId="31767"/>
    <cellStyle name="Comma 2 4 2 2 4 6 3" xfId="24638"/>
    <cellStyle name="Comma 2 4 2 2 4 6 3 2" xfId="34143"/>
    <cellStyle name="Comma 2 4 2 2 4 6 4" xfId="27015"/>
    <cellStyle name="Comma 2 4 2 2 4 6 4 2" xfId="36519"/>
    <cellStyle name="Comma 2 4 2 2 4 6 5" xfId="29391"/>
    <cellStyle name="Comma 2 4 2 2 4 7" xfId="20282"/>
    <cellStyle name="Comma 2 4 2 2 4 7 2" xfId="29787"/>
    <cellStyle name="Comma 2 4 2 2 4 8" xfId="22658"/>
    <cellStyle name="Comma 2 4 2 2 4 8 2" xfId="32163"/>
    <cellStyle name="Comma 2 4 2 2 4 9" xfId="25035"/>
    <cellStyle name="Comma 2 4 2 2 4 9 2" xfId="34539"/>
    <cellStyle name="Comma 2 4 2 2 5" xfId="18104"/>
    <cellStyle name="Comma 2 4 2 2 5 2" xfId="20480"/>
    <cellStyle name="Comma 2 4 2 2 5 2 2" xfId="29985"/>
    <cellStyle name="Comma 2 4 2 2 5 3" xfId="22856"/>
    <cellStyle name="Comma 2 4 2 2 5 3 2" xfId="32361"/>
    <cellStyle name="Comma 2 4 2 2 5 4" xfId="25233"/>
    <cellStyle name="Comma 2 4 2 2 5 4 2" xfId="34737"/>
    <cellStyle name="Comma 2 4 2 2 5 5" xfId="27609"/>
    <cellStyle name="Comma 2 4 2 2 6" xfId="18500"/>
    <cellStyle name="Comma 2 4 2 2 6 2" xfId="20876"/>
    <cellStyle name="Comma 2 4 2 2 6 2 2" xfId="30381"/>
    <cellStyle name="Comma 2 4 2 2 6 3" xfId="23252"/>
    <cellStyle name="Comma 2 4 2 2 6 3 2" xfId="32757"/>
    <cellStyle name="Comma 2 4 2 2 6 4" xfId="25629"/>
    <cellStyle name="Comma 2 4 2 2 6 4 2" xfId="35133"/>
    <cellStyle name="Comma 2 4 2 2 6 5" xfId="28005"/>
    <cellStyle name="Comma 2 4 2 2 7" xfId="18896"/>
    <cellStyle name="Comma 2 4 2 2 7 2" xfId="21272"/>
    <cellStyle name="Comma 2 4 2 2 7 2 2" xfId="30777"/>
    <cellStyle name="Comma 2 4 2 2 7 3" xfId="23648"/>
    <cellStyle name="Comma 2 4 2 2 7 3 2" xfId="33153"/>
    <cellStyle name="Comma 2 4 2 2 7 4" xfId="26025"/>
    <cellStyle name="Comma 2 4 2 2 7 4 2" xfId="35529"/>
    <cellStyle name="Comma 2 4 2 2 7 5" xfId="28401"/>
    <cellStyle name="Comma 2 4 2 2 8" xfId="19292"/>
    <cellStyle name="Comma 2 4 2 2 8 2" xfId="21668"/>
    <cellStyle name="Comma 2 4 2 2 8 2 2" xfId="31173"/>
    <cellStyle name="Comma 2 4 2 2 8 3" xfId="24044"/>
    <cellStyle name="Comma 2 4 2 2 8 3 2" xfId="33549"/>
    <cellStyle name="Comma 2 4 2 2 8 4" xfId="26421"/>
    <cellStyle name="Comma 2 4 2 2 8 4 2" xfId="35925"/>
    <cellStyle name="Comma 2 4 2 2 8 5" xfId="28797"/>
    <cellStyle name="Comma 2 4 2 2 9" xfId="19688"/>
    <cellStyle name="Comma 2 4 2 2 9 2" xfId="22064"/>
    <cellStyle name="Comma 2 4 2 2 9 2 2" xfId="31569"/>
    <cellStyle name="Comma 2 4 2 2 9 3" xfId="24440"/>
    <cellStyle name="Comma 2 4 2 2 9 3 2" xfId="33945"/>
    <cellStyle name="Comma 2 4 2 2 9 4" xfId="26817"/>
    <cellStyle name="Comma 2 4 2 2 9 4 2" xfId="36321"/>
    <cellStyle name="Comma 2 4 2 2 9 5" xfId="29193"/>
    <cellStyle name="Comma 2 4 2 3" xfId="4367"/>
    <cellStyle name="Comma 2 4 2 3 10" xfId="20106"/>
    <cellStyle name="Comma 2 4 2 3 10 2" xfId="29611"/>
    <cellStyle name="Comma 2 4 2 3 11" xfId="22482"/>
    <cellStyle name="Comma 2 4 2 3 11 2" xfId="31987"/>
    <cellStyle name="Comma 2 4 2 3 12" xfId="24859"/>
    <cellStyle name="Comma 2 4 2 3 12 2" xfId="34363"/>
    <cellStyle name="Comma 2 4 2 3 13" xfId="27235"/>
    <cellStyle name="Comma 2 4 2 3 2" xfId="8849"/>
    <cellStyle name="Comma 2 4 2 3 2 10" xfId="24925"/>
    <cellStyle name="Comma 2 4 2 3 2 10 2" xfId="34429"/>
    <cellStyle name="Comma 2 4 2 3 2 11" xfId="27301"/>
    <cellStyle name="Comma 2 4 2 3 2 2" xfId="17879"/>
    <cellStyle name="Comma 2 4 2 3 2 2 10" xfId="27499"/>
    <cellStyle name="Comma 2 4 2 3 2 2 2" xfId="18390"/>
    <cellStyle name="Comma 2 4 2 3 2 2 2 2" xfId="20766"/>
    <cellStyle name="Comma 2 4 2 3 2 2 2 2 2" xfId="30271"/>
    <cellStyle name="Comma 2 4 2 3 2 2 2 3" xfId="23142"/>
    <cellStyle name="Comma 2 4 2 3 2 2 2 3 2" xfId="32647"/>
    <cellStyle name="Comma 2 4 2 3 2 2 2 4" xfId="25519"/>
    <cellStyle name="Comma 2 4 2 3 2 2 2 4 2" xfId="35023"/>
    <cellStyle name="Comma 2 4 2 3 2 2 2 5" xfId="27895"/>
    <cellStyle name="Comma 2 4 2 3 2 2 3" xfId="18786"/>
    <cellStyle name="Comma 2 4 2 3 2 2 3 2" xfId="21162"/>
    <cellStyle name="Comma 2 4 2 3 2 2 3 2 2" xfId="30667"/>
    <cellStyle name="Comma 2 4 2 3 2 2 3 3" xfId="23538"/>
    <cellStyle name="Comma 2 4 2 3 2 2 3 3 2" xfId="33043"/>
    <cellStyle name="Comma 2 4 2 3 2 2 3 4" xfId="25915"/>
    <cellStyle name="Comma 2 4 2 3 2 2 3 4 2" xfId="35419"/>
    <cellStyle name="Comma 2 4 2 3 2 2 3 5" xfId="28291"/>
    <cellStyle name="Comma 2 4 2 3 2 2 4" xfId="19182"/>
    <cellStyle name="Comma 2 4 2 3 2 2 4 2" xfId="21558"/>
    <cellStyle name="Comma 2 4 2 3 2 2 4 2 2" xfId="31063"/>
    <cellStyle name="Comma 2 4 2 3 2 2 4 3" xfId="23934"/>
    <cellStyle name="Comma 2 4 2 3 2 2 4 3 2" xfId="33439"/>
    <cellStyle name="Comma 2 4 2 3 2 2 4 4" xfId="26311"/>
    <cellStyle name="Comma 2 4 2 3 2 2 4 4 2" xfId="35815"/>
    <cellStyle name="Comma 2 4 2 3 2 2 4 5" xfId="28687"/>
    <cellStyle name="Comma 2 4 2 3 2 2 5" xfId="19578"/>
    <cellStyle name="Comma 2 4 2 3 2 2 5 2" xfId="21954"/>
    <cellStyle name="Comma 2 4 2 3 2 2 5 2 2" xfId="31459"/>
    <cellStyle name="Comma 2 4 2 3 2 2 5 3" xfId="24330"/>
    <cellStyle name="Comma 2 4 2 3 2 2 5 3 2" xfId="33835"/>
    <cellStyle name="Comma 2 4 2 3 2 2 5 4" xfId="26707"/>
    <cellStyle name="Comma 2 4 2 3 2 2 5 4 2" xfId="36211"/>
    <cellStyle name="Comma 2 4 2 3 2 2 5 5" xfId="29083"/>
    <cellStyle name="Comma 2 4 2 3 2 2 6" xfId="19974"/>
    <cellStyle name="Comma 2 4 2 3 2 2 6 2" xfId="22350"/>
    <cellStyle name="Comma 2 4 2 3 2 2 6 2 2" xfId="31855"/>
    <cellStyle name="Comma 2 4 2 3 2 2 6 3" xfId="24726"/>
    <cellStyle name="Comma 2 4 2 3 2 2 6 3 2" xfId="34231"/>
    <cellStyle name="Comma 2 4 2 3 2 2 6 4" xfId="27103"/>
    <cellStyle name="Comma 2 4 2 3 2 2 6 4 2" xfId="36607"/>
    <cellStyle name="Comma 2 4 2 3 2 2 6 5" xfId="29479"/>
    <cellStyle name="Comma 2 4 2 3 2 2 7" xfId="20370"/>
    <cellStyle name="Comma 2 4 2 3 2 2 7 2" xfId="29875"/>
    <cellStyle name="Comma 2 4 2 3 2 2 8" xfId="22746"/>
    <cellStyle name="Comma 2 4 2 3 2 2 8 2" xfId="32251"/>
    <cellStyle name="Comma 2 4 2 3 2 2 9" xfId="25123"/>
    <cellStyle name="Comma 2 4 2 3 2 2 9 2" xfId="34627"/>
    <cellStyle name="Comma 2 4 2 3 2 3" xfId="18192"/>
    <cellStyle name="Comma 2 4 2 3 2 3 2" xfId="20568"/>
    <cellStyle name="Comma 2 4 2 3 2 3 2 2" xfId="30073"/>
    <cellStyle name="Comma 2 4 2 3 2 3 3" xfId="22944"/>
    <cellStyle name="Comma 2 4 2 3 2 3 3 2" xfId="32449"/>
    <cellStyle name="Comma 2 4 2 3 2 3 4" xfId="25321"/>
    <cellStyle name="Comma 2 4 2 3 2 3 4 2" xfId="34825"/>
    <cellStyle name="Comma 2 4 2 3 2 3 5" xfId="27697"/>
    <cellStyle name="Comma 2 4 2 3 2 4" xfId="18588"/>
    <cellStyle name="Comma 2 4 2 3 2 4 2" xfId="20964"/>
    <cellStyle name="Comma 2 4 2 3 2 4 2 2" xfId="30469"/>
    <cellStyle name="Comma 2 4 2 3 2 4 3" xfId="23340"/>
    <cellStyle name="Comma 2 4 2 3 2 4 3 2" xfId="32845"/>
    <cellStyle name="Comma 2 4 2 3 2 4 4" xfId="25717"/>
    <cellStyle name="Comma 2 4 2 3 2 4 4 2" xfId="35221"/>
    <cellStyle name="Comma 2 4 2 3 2 4 5" xfId="28093"/>
    <cellStyle name="Comma 2 4 2 3 2 5" xfId="18984"/>
    <cellStyle name="Comma 2 4 2 3 2 5 2" xfId="21360"/>
    <cellStyle name="Comma 2 4 2 3 2 5 2 2" xfId="30865"/>
    <cellStyle name="Comma 2 4 2 3 2 5 3" xfId="23736"/>
    <cellStyle name="Comma 2 4 2 3 2 5 3 2" xfId="33241"/>
    <cellStyle name="Comma 2 4 2 3 2 5 4" xfId="26113"/>
    <cellStyle name="Comma 2 4 2 3 2 5 4 2" xfId="35617"/>
    <cellStyle name="Comma 2 4 2 3 2 5 5" xfId="28489"/>
    <cellStyle name="Comma 2 4 2 3 2 6" xfId="19380"/>
    <cellStyle name="Comma 2 4 2 3 2 6 2" xfId="21756"/>
    <cellStyle name="Comma 2 4 2 3 2 6 2 2" xfId="31261"/>
    <cellStyle name="Comma 2 4 2 3 2 6 3" xfId="24132"/>
    <cellStyle name="Comma 2 4 2 3 2 6 3 2" xfId="33637"/>
    <cellStyle name="Comma 2 4 2 3 2 6 4" xfId="26509"/>
    <cellStyle name="Comma 2 4 2 3 2 6 4 2" xfId="36013"/>
    <cellStyle name="Comma 2 4 2 3 2 6 5" xfId="28885"/>
    <cellStyle name="Comma 2 4 2 3 2 7" xfId="19776"/>
    <cellStyle name="Comma 2 4 2 3 2 7 2" xfId="22152"/>
    <cellStyle name="Comma 2 4 2 3 2 7 2 2" xfId="31657"/>
    <cellStyle name="Comma 2 4 2 3 2 7 3" xfId="24528"/>
    <cellStyle name="Comma 2 4 2 3 2 7 3 2" xfId="34033"/>
    <cellStyle name="Comma 2 4 2 3 2 7 4" xfId="26905"/>
    <cellStyle name="Comma 2 4 2 3 2 7 4 2" xfId="36409"/>
    <cellStyle name="Comma 2 4 2 3 2 7 5" xfId="29281"/>
    <cellStyle name="Comma 2 4 2 3 2 8" xfId="20172"/>
    <cellStyle name="Comma 2 4 2 3 2 8 2" xfId="29677"/>
    <cellStyle name="Comma 2 4 2 3 2 9" xfId="22548"/>
    <cellStyle name="Comma 2 4 2 3 2 9 2" xfId="32053"/>
    <cellStyle name="Comma 2 4 2 3 3" xfId="9030"/>
    <cellStyle name="Comma 2 4 2 3 3 10" xfId="24991"/>
    <cellStyle name="Comma 2 4 2 3 3 10 2" xfId="34495"/>
    <cellStyle name="Comma 2 4 2 3 3 11" xfId="27367"/>
    <cellStyle name="Comma 2 4 2 3 3 2" xfId="18060"/>
    <cellStyle name="Comma 2 4 2 3 3 2 10" xfId="27565"/>
    <cellStyle name="Comma 2 4 2 3 3 2 2" xfId="18456"/>
    <cellStyle name="Comma 2 4 2 3 3 2 2 2" xfId="20832"/>
    <cellStyle name="Comma 2 4 2 3 3 2 2 2 2" xfId="30337"/>
    <cellStyle name="Comma 2 4 2 3 3 2 2 3" xfId="23208"/>
    <cellStyle name="Comma 2 4 2 3 3 2 2 3 2" xfId="32713"/>
    <cellStyle name="Comma 2 4 2 3 3 2 2 4" xfId="25585"/>
    <cellStyle name="Comma 2 4 2 3 3 2 2 4 2" xfId="35089"/>
    <cellStyle name="Comma 2 4 2 3 3 2 2 5" xfId="27961"/>
    <cellStyle name="Comma 2 4 2 3 3 2 3" xfId="18852"/>
    <cellStyle name="Comma 2 4 2 3 3 2 3 2" xfId="21228"/>
    <cellStyle name="Comma 2 4 2 3 3 2 3 2 2" xfId="30733"/>
    <cellStyle name="Comma 2 4 2 3 3 2 3 3" xfId="23604"/>
    <cellStyle name="Comma 2 4 2 3 3 2 3 3 2" xfId="33109"/>
    <cellStyle name="Comma 2 4 2 3 3 2 3 4" xfId="25981"/>
    <cellStyle name="Comma 2 4 2 3 3 2 3 4 2" xfId="35485"/>
    <cellStyle name="Comma 2 4 2 3 3 2 3 5" xfId="28357"/>
    <cellStyle name="Comma 2 4 2 3 3 2 4" xfId="19248"/>
    <cellStyle name="Comma 2 4 2 3 3 2 4 2" xfId="21624"/>
    <cellStyle name="Comma 2 4 2 3 3 2 4 2 2" xfId="31129"/>
    <cellStyle name="Comma 2 4 2 3 3 2 4 3" xfId="24000"/>
    <cellStyle name="Comma 2 4 2 3 3 2 4 3 2" xfId="33505"/>
    <cellStyle name="Comma 2 4 2 3 3 2 4 4" xfId="26377"/>
    <cellStyle name="Comma 2 4 2 3 3 2 4 4 2" xfId="35881"/>
    <cellStyle name="Comma 2 4 2 3 3 2 4 5" xfId="28753"/>
    <cellStyle name="Comma 2 4 2 3 3 2 5" xfId="19644"/>
    <cellStyle name="Comma 2 4 2 3 3 2 5 2" xfId="22020"/>
    <cellStyle name="Comma 2 4 2 3 3 2 5 2 2" xfId="31525"/>
    <cellStyle name="Comma 2 4 2 3 3 2 5 3" xfId="24396"/>
    <cellStyle name="Comma 2 4 2 3 3 2 5 3 2" xfId="33901"/>
    <cellStyle name="Comma 2 4 2 3 3 2 5 4" xfId="26773"/>
    <cellStyle name="Comma 2 4 2 3 3 2 5 4 2" xfId="36277"/>
    <cellStyle name="Comma 2 4 2 3 3 2 5 5" xfId="29149"/>
    <cellStyle name="Comma 2 4 2 3 3 2 6" xfId="20040"/>
    <cellStyle name="Comma 2 4 2 3 3 2 6 2" xfId="22416"/>
    <cellStyle name="Comma 2 4 2 3 3 2 6 2 2" xfId="31921"/>
    <cellStyle name="Comma 2 4 2 3 3 2 6 3" xfId="24792"/>
    <cellStyle name="Comma 2 4 2 3 3 2 6 3 2" xfId="34297"/>
    <cellStyle name="Comma 2 4 2 3 3 2 6 4" xfId="27169"/>
    <cellStyle name="Comma 2 4 2 3 3 2 6 4 2" xfId="36673"/>
    <cellStyle name="Comma 2 4 2 3 3 2 6 5" xfId="29545"/>
    <cellStyle name="Comma 2 4 2 3 3 2 7" xfId="20436"/>
    <cellStyle name="Comma 2 4 2 3 3 2 7 2" xfId="29941"/>
    <cellStyle name="Comma 2 4 2 3 3 2 8" xfId="22812"/>
    <cellStyle name="Comma 2 4 2 3 3 2 8 2" xfId="32317"/>
    <cellStyle name="Comma 2 4 2 3 3 2 9" xfId="25189"/>
    <cellStyle name="Comma 2 4 2 3 3 2 9 2" xfId="34693"/>
    <cellStyle name="Comma 2 4 2 3 3 3" xfId="18258"/>
    <cellStyle name="Comma 2 4 2 3 3 3 2" xfId="20634"/>
    <cellStyle name="Comma 2 4 2 3 3 3 2 2" xfId="30139"/>
    <cellStyle name="Comma 2 4 2 3 3 3 3" xfId="23010"/>
    <cellStyle name="Comma 2 4 2 3 3 3 3 2" xfId="32515"/>
    <cellStyle name="Comma 2 4 2 3 3 3 4" xfId="25387"/>
    <cellStyle name="Comma 2 4 2 3 3 3 4 2" xfId="34891"/>
    <cellStyle name="Comma 2 4 2 3 3 3 5" xfId="27763"/>
    <cellStyle name="Comma 2 4 2 3 3 4" xfId="18654"/>
    <cellStyle name="Comma 2 4 2 3 3 4 2" xfId="21030"/>
    <cellStyle name="Comma 2 4 2 3 3 4 2 2" xfId="30535"/>
    <cellStyle name="Comma 2 4 2 3 3 4 3" xfId="23406"/>
    <cellStyle name="Comma 2 4 2 3 3 4 3 2" xfId="32911"/>
    <cellStyle name="Comma 2 4 2 3 3 4 4" xfId="25783"/>
    <cellStyle name="Comma 2 4 2 3 3 4 4 2" xfId="35287"/>
    <cellStyle name="Comma 2 4 2 3 3 4 5" xfId="28159"/>
    <cellStyle name="Comma 2 4 2 3 3 5" xfId="19050"/>
    <cellStyle name="Comma 2 4 2 3 3 5 2" xfId="21426"/>
    <cellStyle name="Comma 2 4 2 3 3 5 2 2" xfId="30931"/>
    <cellStyle name="Comma 2 4 2 3 3 5 3" xfId="23802"/>
    <cellStyle name="Comma 2 4 2 3 3 5 3 2" xfId="33307"/>
    <cellStyle name="Comma 2 4 2 3 3 5 4" xfId="26179"/>
    <cellStyle name="Comma 2 4 2 3 3 5 4 2" xfId="35683"/>
    <cellStyle name="Comma 2 4 2 3 3 5 5" xfId="28555"/>
    <cellStyle name="Comma 2 4 2 3 3 6" xfId="19446"/>
    <cellStyle name="Comma 2 4 2 3 3 6 2" xfId="21822"/>
    <cellStyle name="Comma 2 4 2 3 3 6 2 2" xfId="31327"/>
    <cellStyle name="Comma 2 4 2 3 3 6 3" xfId="24198"/>
    <cellStyle name="Comma 2 4 2 3 3 6 3 2" xfId="33703"/>
    <cellStyle name="Comma 2 4 2 3 3 6 4" xfId="26575"/>
    <cellStyle name="Comma 2 4 2 3 3 6 4 2" xfId="36079"/>
    <cellStyle name="Comma 2 4 2 3 3 6 5" xfId="28951"/>
    <cellStyle name="Comma 2 4 2 3 3 7" xfId="19842"/>
    <cellStyle name="Comma 2 4 2 3 3 7 2" xfId="22218"/>
    <cellStyle name="Comma 2 4 2 3 3 7 2 2" xfId="31723"/>
    <cellStyle name="Comma 2 4 2 3 3 7 3" xfId="24594"/>
    <cellStyle name="Comma 2 4 2 3 3 7 3 2" xfId="34099"/>
    <cellStyle name="Comma 2 4 2 3 3 7 4" xfId="26971"/>
    <cellStyle name="Comma 2 4 2 3 3 7 4 2" xfId="36475"/>
    <cellStyle name="Comma 2 4 2 3 3 7 5" xfId="29347"/>
    <cellStyle name="Comma 2 4 2 3 3 8" xfId="20238"/>
    <cellStyle name="Comma 2 4 2 3 3 8 2" xfId="29743"/>
    <cellStyle name="Comma 2 4 2 3 3 9" xfId="22614"/>
    <cellStyle name="Comma 2 4 2 3 3 9 2" xfId="32119"/>
    <cellStyle name="Comma 2 4 2 3 4" xfId="13397"/>
    <cellStyle name="Comma 2 4 2 3 4 10" xfId="27433"/>
    <cellStyle name="Comma 2 4 2 3 4 2" xfId="18324"/>
    <cellStyle name="Comma 2 4 2 3 4 2 2" xfId="20700"/>
    <cellStyle name="Comma 2 4 2 3 4 2 2 2" xfId="30205"/>
    <cellStyle name="Comma 2 4 2 3 4 2 3" xfId="23076"/>
    <cellStyle name="Comma 2 4 2 3 4 2 3 2" xfId="32581"/>
    <cellStyle name="Comma 2 4 2 3 4 2 4" xfId="25453"/>
    <cellStyle name="Comma 2 4 2 3 4 2 4 2" xfId="34957"/>
    <cellStyle name="Comma 2 4 2 3 4 2 5" xfId="27829"/>
    <cellStyle name="Comma 2 4 2 3 4 3" xfId="18720"/>
    <cellStyle name="Comma 2 4 2 3 4 3 2" xfId="21096"/>
    <cellStyle name="Comma 2 4 2 3 4 3 2 2" xfId="30601"/>
    <cellStyle name="Comma 2 4 2 3 4 3 3" xfId="23472"/>
    <cellStyle name="Comma 2 4 2 3 4 3 3 2" xfId="32977"/>
    <cellStyle name="Comma 2 4 2 3 4 3 4" xfId="25849"/>
    <cellStyle name="Comma 2 4 2 3 4 3 4 2" xfId="35353"/>
    <cellStyle name="Comma 2 4 2 3 4 3 5" xfId="28225"/>
    <cellStyle name="Comma 2 4 2 3 4 4" xfId="19116"/>
    <cellStyle name="Comma 2 4 2 3 4 4 2" xfId="21492"/>
    <cellStyle name="Comma 2 4 2 3 4 4 2 2" xfId="30997"/>
    <cellStyle name="Comma 2 4 2 3 4 4 3" xfId="23868"/>
    <cellStyle name="Comma 2 4 2 3 4 4 3 2" xfId="33373"/>
    <cellStyle name="Comma 2 4 2 3 4 4 4" xfId="26245"/>
    <cellStyle name="Comma 2 4 2 3 4 4 4 2" xfId="35749"/>
    <cellStyle name="Comma 2 4 2 3 4 4 5" xfId="28621"/>
    <cellStyle name="Comma 2 4 2 3 4 5" xfId="19512"/>
    <cellStyle name="Comma 2 4 2 3 4 5 2" xfId="21888"/>
    <cellStyle name="Comma 2 4 2 3 4 5 2 2" xfId="31393"/>
    <cellStyle name="Comma 2 4 2 3 4 5 3" xfId="24264"/>
    <cellStyle name="Comma 2 4 2 3 4 5 3 2" xfId="33769"/>
    <cellStyle name="Comma 2 4 2 3 4 5 4" xfId="26641"/>
    <cellStyle name="Comma 2 4 2 3 4 5 4 2" xfId="36145"/>
    <cellStyle name="Comma 2 4 2 3 4 5 5" xfId="29017"/>
    <cellStyle name="Comma 2 4 2 3 4 6" xfId="19908"/>
    <cellStyle name="Comma 2 4 2 3 4 6 2" xfId="22284"/>
    <cellStyle name="Comma 2 4 2 3 4 6 2 2" xfId="31789"/>
    <cellStyle name="Comma 2 4 2 3 4 6 3" xfId="24660"/>
    <cellStyle name="Comma 2 4 2 3 4 6 3 2" xfId="34165"/>
    <cellStyle name="Comma 2 4 2 3 4 6 4" xfId="27037"/>
    <cellStyle name="Comma 2 4 2 3 4 6 4 2" xfId="36541"/>
    <cellStyle name="Comma 2 4 2 3 4 6 5" xfId="29413"/>
    <cellStyle name="Comma 2 4 2 3 4 7" xfId="20304"/>
    <cellStyle name="Comma 2 4 2 3 4 7 2" xfId="29809"/>
    <cellStyle name="Comma 2 4 2 3 4 8" xfId="22680"/>
    <cellStyle name="Comma 2 4 2 3 4 8 2" xfId="32185"/>
    <cellStyle name="Comma 2 4 2 3 4 9" xfId="25057"/>
    <cellStyle name="Comma 2 4 2 3 4 9 2" xfId="34561"/>
    <cellStyle name="Comma 2 4 2 3 5" xfId="18126"/>
    <cellStyle name="Comma 2 4 2 3 5 2" xfId="20502"/>
    <cellStyle name="Comma 2 4 2 3 5 2 2" xfId="30007"/>
    <cellStyle name="Comma 2 4 2 3 5 3" xfId="22878"/>
    <cellStyle name="Comma 2 4 2 3 5 3 2" xfId="32383"/>
    <cellStyle name="Comma 2 4 2 3 5 4" xfId="25255"/>
    <cellStyle name="Comma 2 4 2 3 5 4 2" xfId="34759"/>
    <cellStyle name="Comma 2 4 2 3 5 5" xfId="27631"/>
    <cellStyle name="Comma 2 4 2 3 6" xfId="18522"/>
    <cellStyle name="Comma 2 4 2 3 6 2" xfId="20898"/>
    <cellStyle name="Comma 2 4 2 3 6 2 2" xfId="30403"/>
    <cellStyle name="Comma 2 4 2 3 6 3" xfId="23274"/>
    <cellStyle name="Comma 2 4 2 3 6 3 2" xfId="32779"/>
    <cellStyle name="Comma 2 4 2 3 6 4" xfId="25651"/>
    <cellStyle name="Comma 2 4 2 3 6 4 2" xfId="35155"/>
    <cellStyle name="Comma 2 4 2 3 6 5" xfId="28027"/>
    <cellStyle name="Comma 2 4 2 3 7" xfId="18918"/>
    <cellStyle name="Comma 2 4 2 3 7 2" xfId="21294"/>
    <cellStyle name="Comma 2 4 2 3 7 2 2" xfId="30799"/>
    <cellStyle name="Comma 2 4 2 3 7 3" xfId="23670"/>
    <cellStyle name="Comma 2 4 2 3 7 3 2" xfId="33175"/>
    <cellStyle name="Comma 2 4 2 3 7 4" xfId="26047"/>
    <cellStyle name="Comma 2 4 2 3 7 4 2" xfId="35551"/>
    <cellStyle name="Comma 2 4 2 3 7 5" xfId="28423"/>
    <cellStyle name="Comma 2 4 2 3 8" xfId="19314"/>
    <cellStyle name="Comma 2 4 2 3 8 2" xfId="21690"/>
    <cellStyle name="Comma 2 4 2 3 8 2 2" xfId="31195"/>
    <cellStyle name="Comma 2 4 2 3 8 3" xfId="24066"/>
    <cellStyle name="Comma 2 4 2 3 8 3 2" xfId="33571"/>
    <cellStyle name="Comma 2 4 2 3 8 4" xfId="26443"/>
    <cellStyle name="Comma 2 4 2 3 8 4 2" xfId="35947"/>
    <cellStyle name="Comma 2 4 2 3 8 5" xfId="28819"/>
    <cellStyle name="Comma 2 4 2 3 9" xfId="19710"/>
    <cellStyle name="Comma 2 4 2 3 9 2" xfId="22086"/>
    <cellStyle name="Comma 2 4 2 3 9 2 2" xfId="31591"/>
    <cellStyle name="Comma 2 4 2 3 9 3" xfId="24462"/>
    <cellStyle name="Comma 2 4 2 3 9 3 2" xfId="33967"/>
    <cellStyle name="Comma 2 4 2 3 9 4" xfId="26839"/>
    <cellStyle name="Comma 2 4 2 3 9 4 2" xfId="36343"/>
    <cellStyle name="Comma 2 4 2 3 9 5" xfId="29215"/>
    <cellStyle name="Comma 2 4 2 4" xfId="5861"/>
    <cellStyle name="Comma 2 4 2 4 10" xfId="24881"/>
    <cellStyle name="Comma 2 4 2 4 10 2" xfId="34385"/>
    <cellStyle name="Comma 2 4 2 4 11" xfId="27257"/>
    <cellStyle name="Comma 2 4 2 4 2" xfId="14891"/>
    <cellStyle name="Comma 2 4 2 4 2 10" xfId="27455"/>
    <cellStyle name="Comma 2 4 2 4 2 2" xfId="18346"/>
    <cellStyle name="Comma 2 4 2 4 2 2 2" xfId="20722"/>
    <cellStyle name="Comma 2 4 2 4 2 2 2 2" xfId="30227"/>
    <cellStyle name="Comma 2 4 2 4 2 2 3" xfId="23098"/>
    <cellStyle name="Comma 2 4 2 4 2 2 3 2" xfId="32603"/>
    <cellStyle name="Comma 2 4 2 4 2 2 4" xfId="25475"/>
    <cellStyle name="Comma 2 4 2 4 2 2 4 2" xfId="34979"/>
    <cellStyle name="Comma 2 4 2 4 2 2 5" xfId="27851"/>
    <cellStyle name="Comma 2 4 2 4 2 3" xfId="18742"/>
    <cellStyle name="Comma 2 4 2 4 2 3 2" xfId="21118"/>
    <cellStyle name="Comma 2 4 2 4 2 3 2 2" xfId="30623"/>
    <cellStyle name="Comma 2 4 2 4 2 3 3" xfId="23494"/>
    <cellStyle name="Comma 2 4 2 4 2 3 3 2" xfId="32999"/>
    <cellStyle name="Comma 2 4 2 4 2 3 4" xfId="25871"/>
    <cellStyle name="Comma 2 4 2 4 2 3 4 2" xfId="35375"/>
    <cellStyle name="Comma 2 4 2 4 2 3 5" xfId="28247"/>
    <cellStyle name="Comma 2 4 2 4 2 4" xfId="19138"/>
    <cellStyle name="Comma 2 4 2 4 2 4 2" xfId="21514"/>
    <cellStyle name="Comma 2 4 2 4 2 4 2 2" xfId="31019"/>
    <cellStyle name="Comma 2 4 2 4 2 4 3" xfId="23890"/>
    <cellStyle name="Comma 2 4 2 4 2 4 3 2" xfId="33395"/>
    <cellStyle name="Comma 2 4 2 4 2 4 4" xfId="26267"/>
    <cellStyle name="Comma 2 4 2 4 2 4 4 2" xfId="35771"/>
    <cellStyle name="Comma 2 4 2 4 2 4 5" xfId="28643"/>
    <cellStyle name="Comma 2 4 2 4 2 5" xfId="19534"/>
    <cellStyle name="Comma 2 4 2 4 2 5 2" xfId="21910"/>
    <cellStyle name="Comma 2 4 2 4 2 5 2 2" xfId="31415"/>
    <cellStyle name="Comma 2 4 2 4 2 5 3" xfId="24286"/>
    <cellStyle name="Comma 2 4 2 4 2 5 3 2" xfId="33791"/>
    <cellStyle name="Comma 2 4 2 4 2 5 4" xfId="26663"/>
    <cellStyle name="Comma 2 4 2 4 2 5 4 2" xfId="36167"/>
    <cellStyle name="Comma 2 4 2 4 2 5 5" xfId="29039"/>
    <cellStyle name="Comma 2 4 2 4 2 6" xfId="19930"/>
    <cellStyle name="Comma 2 4 2 4 2 6 2" xfId="22306"/>
    <cellStyle name="Comma 2 4 2 4 2 6 2 2" xfId="31811"/>
    <cellStyle name="Comma 2 4 2 4 2 6 3" xfId="24682"/>
    <cellStyle name="Comma 2 4 2 4 2 6 3 2" xfId="34187"/>
    <cellStyle name="Comma 2 4 2 4 2 6 4" xfId="27059"/>
    <cellStyle name="Comma 2 4 2 4 2 6 4 2" xfId="36563"/>
    <cellStyle name="Comma 2 4 2 4 2 6 5" xfId="29435"/>
    <cellStyle name="Comma 2 4 2 4 2 7" xfId="20326"/>
    <cellStyle name="Comma 2 4 2 4 2 7 2" xfId="29831"/>
    <cellStyle name="Comma 2 4 2 4 2 8" xfId="22702"/>
    <cellStyle name="Comma 2 4 2 4 2 8 2" xfId="32207"/>
    <cellStyle name="Comma 2 4 2 4 2 9" xfId="25079"/>
    <cellStyle name="Comma 2 4 2 4 2 9 2" xfId="34583"/>
    <cellStyle name="Comma 2 4 2 4 3" xfId="18148"/>
    <cellStyle name="Comma 2 4 2 4 3 2" xfId="20524"/>
    <cellStyle name="Comma 2 4 2 4 3 2 2" xfId="30029"/>
    <cellStyle name="Comma 2 4 2 4 3 3" xfId="22900"/>
    <cellStyle name="Comma 2 4 2 4 3 3 2" xfId="32405"/>
    <cellStyle name="Comma 2 4 2 4 3 4" xfId="25277"/>
    <cellStyle name="Comma 2 4 2 4 3 4 2" xfId="34781"/>
    <cellStyle name="Comma 2 4 2 4 3 5" xfId="27653"/>
    <cellStyle name="Comma 2 4 2 4 4" xfId="18544"/>
    <cellStyle name="Comma 2 4 2 4 4 2" xfId="20920"/>
    <cellStyle name="Comma 2 4 2 4 4 2 2" xfId="30425"/>
    <cellStyle name="Comma 2 4 2 4 4 3" xfId="23296"/>
    <cellStyle name="Comma 2 4 2 4 4 3 2" xfId="32801"/>
    <cellStyle name="Comma 2 4 2 4 4 4" xfId="25673"/>
    <cellStyle name="Comma 2 4 2 4 4 4 2" xfId="35177"/>
    <cellStyle name="Comma 2 4 2 4 4 5" xfId="28049"/>
    <cellStyle name="Comma 2 4 2 4 5" xfId="18940"/>
    <cellStyle name="Comma 2 4 2 4 5 2" xfId="21316"/>
    <cellStyle name="Comma 2 4 2 4 5 2 2" xfId="30821"/>
    <cellStyle name="Comma 2 4 2 4 5 3" xfId="23692"/>
    <cellStyle name="Comma 2 4 2 4 5 3 2" xfId="33197"/>
    <cellStyle name="Comma 2 4 2 4 5 4" xfId="26069"/>
    <cellStyle name="Comma 2 4 2 4 5 4 2" xfId="35573"/>
    <cellStyle name="Comma 2 4 2 4 5 5" xfId="28445"/>
    <cellStyle name="Comma 2 4 2 4 6" xfId="19336"/>
    <cellStyle name="Comma 2 4 2 4 6 2" xfId="21712"/>
    <cellStyle name="Comma 2 4 2 4 6 2 2" xfId="31217"/>
    <cellStyle name="Comma 2 4 2 4 6 3" xfId="24088"/>
    <cellStyle name="Comma 2 4 2 4 6 3 2" xfId="33593"/>
    <cellStyle name="Comma 2 4 2 4 6 4" xfId="26465"/>
    <cellStyle name="Comma 2 4 2 4 6 4 2" xfId="35969"/>
    <cellStyle name="Comma 2 4 2 4 6 5" xfId="28841"/>
    <cellStyle name="Comma 2 4 2 4 7" xfId="19732"/>
    <cellStyle name="Comma 2 4 2 4 7 2" xfId="22108"/>
    <cellStyle name="Comma 2 4 2 4 7 2 2" xfId="31613"/>
    <cellStyle name="Comma 2 4 2 4 7 3" xfId="24484"/>
    <cellStyle name="Comma 2 4 2 4 7 3 2" xfId="33989"/>
    <cellStyle name="Comma 2 4 2 4 7 4" xfId="26861"/>
    <cellStyle name="Comma 2 4 2 4 7 4 2" xfId="36365"/>
    <cellStyle name="Comma 2 4 2 4 7 5" xfId="29237"/>
    <cellStyle name="Comma 2 4 2 4 8" xfId="20128"/>
    <cellStyle name="Comma 2 4 2 4 8 2" xfId="29633"/>
    <cellStyle name="Comma 2 4 2 4 9" xfId="22504"/>
    <cellStyle name="Comma 2 4 2 4 9 2" xfId="32009"/>
    <cellStyle name="Comma 2 4 2 5" xfId="8986"/>
    <cellStyle name="Comma 2 4 2 5 10" xfId="24947"/>
    <cellStyle name="Comma 2 4 2 5 10 2" xfId="34451"/>
    <cellStyle name="Comma 2 4 2 5 11" xfId="27323"/>
    <cellStyle name="Comma 2 4 2 5 2" xfId="18016"/>
    <cellStyle name="Comma 2 4 2 5 2 10" xfId="27521"/>
    <cellStyle name="Comma 2 4 2 5 2 2" xfId="18412"/>
    <cellStyle name="Comma 2 4 2 5 2 2 2" xfId="20788"/>
    <cellStyle name="Comma 2 4 2 5 2 2 2 2" xfId="30293"/>
    <cellStyle name="Comma 2 4 2 5 2 2 3" xfId="23164"/>
    <cellStyle name="Comma 2 4 2 5 2 2 3 2" xfId="32669"/>
    <cellStyle name="Comma 2 4 2 5 2 2 4" xfId="25541"/>
    <cellStyle name="Comma 2 4 2 5 2 2 4 2" xfId="35045"/>
    <cellStyle name="Comma 2 4 2 5 2 2 5" xfId="27917"/>
    <cellStyle name="Comma 2 4 2 5 2 3" xfId="18808"/>
    <cellStyle name="Comma 2 4 2 5 2 3 2" xfId="21184"/>
    <cellStyle name="Comma 2 4 2 5 2 3 2 2" xfId="30689"/>
    <cellStyle name="Comma 2 4 2 5 2 3 3" xfId="23560"/>
    <cellStyle name="Comma 2 4 2 5 2 3 3 2" xfId="33065"/>
    <cellStyle name="Comma 2 4 2 5 2 3 4" xfId="25937"/>
    <cellStyle name="Comma 2 4 2 5 2 3 4 2" xfId="35441"/>
    <cellStyle name="Comma 2 4 2 5 2 3 5" xfId="28313"/>
    <cellStyle name="Comma 2 4 2 5 2 4" xfId="19204"/>
    <cellStyle name="Comma 2 4 2 5 2 4 2" xfId="21580"/>
    <cellStyle name="Comma 2 4 2 5 2 4 2 2" xfId="31085"/>
    <cellStyle name="Comma 2 4 2 5 2 4 3" xfId="23956"/>
    <cellStyle name="Comma 2 4 2 5 2 4 3 2" xfId="33461"/>
    <cellStyle name="Comma 2 4 2 5 2 4 4" xfId="26333"/>
    <cellStyle name="Comma 2 4 2 5 2 4 4 2" xfId="35837"/>
    <cellStyle name="Comma 2 4 2 5 2 4 5" xfId="28709"/>
    <cellStyle name="Comma 2 4 2 5 2 5" xfId="19600"/>
    <cellStyle name="Comma 2 4 2 5 2 5 2" xfId="21976"/>
    <cellStyle name="Comma 2 4 2 5 2 5 2 2" xfId="31481"/>
    <cellStyle name="Comma 2 4 2 5 2 5 3" xfId="24352"/>
    <cellStyle name="Comma 2 4 2 5 2 5 3 2" xfId="33857"/>
    <cellStyle name="Comma 2 4 2 5 2 5 4" xfId="26729"/>
    <cellStyle name="Comma 2 4 2 5 2 5 4 2" xfId="36233"/>
    <cellStyle name="Comma 2 4 2 5 2 5 5" xfId="29105"/>
    <cellStyle name="Comma 2 4 2 5 2 6" xfId="19996"/>
    <cellStyle name="Comma 2 4 2 5 2 6 2" xfId="22372"/>
    <cellStyle name="Comma 2 4 2 5 2 6 2 2" xfId="31877"/>
    <cellStyle name="Comma 2 4 2 5 2 6 3" xfId="24748"/>
    <cellStyle name="Comma 2 4 2 5 2 6 3 2" xfId="34253"/>
    <cellStyle name="Comma 2 4 2 5 2 6 4" xfId="27125"/>
    <cellStyle name="Comma 2 4 2 5 2 6 4 2" xfId="36629"/>
    <cellStyle name="Comma 2 4 2 5 2 6 5" xfId="29501"/>
    <cellStyle name="Comma 2 4 2 5 2 7" xfId="20392"/>
    <cellStyle name="Comma 2 4 2 5 2 7 2" xfId="29897"/>
    <cellStyle name="Comma 2 4 2 5 2 8" xfId="22768"/>
    <cellStyle name="Comma 2 4 2 5 2 8 2" xfId="32273"/>
    <cellStyle name="Comma 2 4 2 5 2 9" xfId="25145"/>
    <cellStyle name="Comma 2 4 2 5 2 9 2" xfId="34649"/>
    <cellStyle name="Comma 2 4 2 5 3" xfId="18214"/>
    <cellStyle name="Comma 2 4 2 5 3 2" xfId="20590"/>
    <cellStyle name="Comma 2 4 2 5 3 2 2" xfId="30095"/>
    <cellStyle name="Comma 2 4 2 5 3 3" xfId="22966"/>
    <cellStyle name="Comma 2 4 2 5 3 3 2" xfId="32471"/>
    <cellStyle name="Comma 2 4 2 5 3 4" xfId="25343"/>
    <cellStyle name="Comma 2 4 2 5 3 4 2" xfId="34847"/>
    <cellStyle name="Comma 2 4 2 5 3 5" xfId="27719"/>
    <cellStyle name="Comma 2 4 2 5 4" xfId="18610"/>
    <cellStyle name="Comma 2 4 2 5 4 2" xfId="20986"/>
    <cellStyle name="Comma 2 4 2 5 4 2 2" xfId="30491"/>
    <cellStyle name="Comma 2 4 2 5 4 3" xfId="23362"/>
    <cellStyle name="Comma 2 4 2 5 4 3 2" xfId="32867"/>
    <cellStyle name="Comma 2 4 2 5 4 4" xfId="25739"/>
    <cellStyle name="Comma 2 4 2 5 4 4 2" xfId="35243"/>
    <cellStyle name="Comma 2 4 2 5 4 5" xfId="28115"/>
    <cellStyle name="Comma 2 4 2 5 5" xfId="19006"/>
    <cellStyle name="Comma 2 4 2 5 5 2" xfId="21382"/>
    <cellStyle name="Comma 2 4 2 5 5 2 2" xfId="30887"/>
    <cellStyle name="Comma 2 4 2 5 5 3" xfId="23758"/>
    <cellStyle name="Comma 2 4 2 5 5 3 2" xfId="33263"/>
    <cellStyle name="Comma 2 4 2 5 5 4" xfId="26135"/>
    <cellStyle name="Comma 2 4 2 5 5 4 2" xfId="35639"/>
    <cellStyle name="Comma 2 4 2 5 5 5" xfId="28511"/>
    <cellStyle name="Comma 2 4 2 5 6" xfId="19402"/>
    <cellStyle name="Comma 2 4 2 5 6 2" xfId="21778"/>
    <cellStyle name="Comma 2 4 2 5 6 2 2" xfId="31283"/>
    <cellStyle name="Comma 2 4 2 5 6 3" xfId="24154"/>
    <cellStyle name="Comma 2 4 2 5 6 3 2" xfId="33659"/>
    <cellStyle name="Comma 2 4 2 5 6 4" xfId="26531"/>
    <cellStyle name="Comma 2 4 2 5 6 4 2" xfId="36035"/>
    <cellStyle name="Comma 2 4 2 5 6 5" xfId="28907"/>
    <cellStyle name="Comma 2 4 2 5 7" xfId="19798"/>
    <cellStyle name="Comma 2 4 2 5 7 2" xfId="22174"/>
    <cellStyle name="Comma 2 4 2 5 7 2 2" xfId="31679"/>
    <cellStyle name="Comma 2 4 2 5 7 3" xfId="24550"/>
    <cellStyle name="Comma 2 4 2 5 7 3 2" xfId="34055"/>
    <cellStyle name="Comma 2 4 2 5 7 4" xfId="26927"/>
    <cellStyle name="Comma 2 4 2 5 7 4 2" xfId="36431"/>
    <cellStyle name="Comma 2 4 2 5 7 5" xfId="29303"/>
    <cellStyle name="Comma 2 4 2 5 8" xfId="20194"/>
    <cellStyle name="Comma 2 4 2 5 8 2" xfId="29699"/>
    <cellStyle name="Comma 2 4 2 5 9" xfId="22570"/>
    <cellStyle name="Comma 2 4 2 5 9 2" xfId="32075"/>
    <cellStyle name="Comma 2 4 2 6" xfId="10409"/>
    <cellStyle name="Comma 2 4 2 6 10" xfId="27389"/>
    <cellStyle name="Comma 2 4 2 6 2" xfId="18280"/>
    <cellStyle name="Comma 2 4 2 6 2 2" xfId="20656"/>
    <cellStyle name="Comma 2 4 2 6 2 2 2" xfId="30161"/>
    <cellStyle name="Comma 2 4 2 6 2 3" xfId="23032"/>
    <cellStyle name="Comma 2 4 2 6 2 3 2" xfId="32537"/>
    <cellStyle name="Comma 2 4 2 6 2 4" xfId="25409"/>
    <cellStyle name="Comma 2 4 2 6 2 4 2" xfId="34913"/>
    <cellStyle name="Comma 2 4 2 6 2 5" xfId="27785"/>
    <cellStyle name="Comma 2 4 2 6 3" xfId="18676"/>
    <cellStyle name="Comma 2 4 2 6 3 2" xfId="21052"/>
    <cellStyle name="Comma 2 4 2 6 3 2 2" xfId="30557"/>
    <cellStyle name="Comma 2 4 2 6 3 3" xfId="23428"/>
    <cellStyle name="Comma 2 4 2 6 3 3 2" xfId="32933"/>
    <cellStyle name="Comma 2 4 2 6 3 4" xfId="25805"/>
    <cellStyle name="Comma 2 4 2 6 3 4 2" xfId="35309"/>
    <cellStyle name="Comma 2 4 2 6 3 5" xfId="28181"/>
    <cellStyle name="Comma 2 4 2 6 4" xfId="19072"/>
    <cellStyle name="Comma 2 4 2 6 4 2" xfId="21448"/>
    <cellStyle name="Comma 2 4 2 6 4 2 2" xfId="30953"/>
    <cellStyle name="Comma 2 4 2 6 4 3" xfId="23824"/>
    <cellStyle name="Comma 2 4 2 6 4 3 2" xfId="33329"/>
    <cellStyle name="Comma 2 4 2 6 4 4" xfId="26201"/>
    <cellStyle name="Comma 2 4 2 6 4 4 2" xfId="35705"/>
    <cellStyle name="Comma 2 4 2 6 4 5" xfId="28577"/>
    <cellStyle name="Comma 2 4 2 6 5" xfId="19468"/>
    <cellStyle name="Comma 2 4 2 6 5 2" xfId="21844"/>
    <cellStyle name="Comma 2 4 2 6 5 2 2" xfId="31349"/>
    <cellStyle name="Comma 2 4 2 6 5 3" xfId="24220"/>
    <cellStyle name="Comma 2 4 2 6 5 3 2" xfId="33725"/>
    <cellStyle name="Comma 2 4 2 6 5 4" xfId="26597"/>
    <cellStyle name="Comma 2 4 2 6 5 4 2" xfId="36101"/>
    <cellStyle name="Comma 2 4 2 6 5 5" xfId="28973"/>
    <cellStyle name="Comma 2 4 2 6 6" xfId="19864"/>
    <cellStyle name="Comma 2 4 2 6 6 2" xfId="22240"/>
    <cellStyle name="Comma 2 4 2 6 6 2 2" xfId="31745"/>
    <cellStyle name="Comma 2 4 2 6 6 3" xfId="24616"/>
    <cellStyle name="Comma 2 4 2 6 6 3 2" xfId="34121"/>
    <cellStyle name="Comma 2 4 2 6 6 4" xfId="26993"/>
    <cellStyle name="Comma 2 4 2 6 6 4 2" xfId="36497"/>
    <cellStyle name="Comma 2 4 2 6 6 5" xfId="29369"/>
    <cellStyle name="Comma 2 4 2 6 7" xfId="20260"/>
    <cellStyle name="Comma 2 4 2 6 7 2" xfId="29765"/>
    <cellStyle name="Comma 2 4 2 6 8" xfId="22636"/>
    <cellStyle name="Comma 2 4 2 6 8 2" xfId="32141"/>
    <cellStyle name="Comma 2 4 2 6 9" xfId="25013"/>
    <cellStyle name="Comma 2 4 2 6 9 2" xfId="34517"/>
    <cellStyle name="Comma 2 4 2 7" xfId="18082"/>
    <cellStyle name="Comma 2 4 2 7 2" xfId="20458"/>
    <cellStyle name="Comma 2 4 2 7 2 2" xfId="29963"/>
    <cellStyle name="Comma 2 4 2 7 3" xfId="22834"/>
    <cellStyle name="Comma 2 4 2 7 3 2" xfId="32339"/>
    <cellStyle name="Comma 2 4 2 7 4" xfId="25211"/>
    <cellStyle name="Comma 2 4 2 7 4 2" xfId="34715"/>
    <cellStyle name="Comma 2 4 2 7 5" xfId="27587"/>
    <cellStyle name="Comma 2 4 2 8" xfId="18478"/>
    <cellStyle name="Comma 2 4 2 8 2" xfId="20854"/>
    <cellStyle name="Comma 2 4 2 8 2 2" xfId="30359"/>
    <cellStyle name="Comma 2 4 2 8 3" xfId="23230"/>
    <cellStyle name="Comma 2 4 2 8 3 2" xfId="32735"/>
    <cellStyle name="Comma 2 4 2 8 4" xfId="25607"/>
    <cellStyle name="Comma 2 4 2 8 4 2" xfId="35111"/>
    <cellStyle name="Comma 2 4 2 8 5" xfId="27983"/>
    <cellStyle name="Comma 2 4 2 9" xfId="18874"/>
    <cellStyle name="Comma 2 4 2 9 2" xfId="21250"/>
    <cellStyle name="Comma 2 4 2 9 2 2" xfId="30755"/>
    <cellStyle name="Comma 2 4 2 9 3" xfId="23626"/>
    <cellStyle name="Comma 2 4 2 9 3 2" xfId="33131"/>
    <cellStyle name="Comma 2 4 2 9 4" xfId="26003"/>
    <cellStyle name="Comma 2 4 2 9 4 2" xfId="35507"/>
    <cellStyle name="Comma 2 4 2 9 5" xfId="28379"/>
    <cellStyle name="Comma 2 4 3" xfId="2126"/>
    <cellStyle name="Comma 2 4 3 10" xfId="20073"/>
    <cellStyle name="Comma 2 4 3 10 2" xfId="29578"/>
    <cellStyle name="Comma 2 4 3 11" xfId="22449"/>
    <cellStyle name="Comma 2 4 3 11 2" xfId="31954"/>
    <cellStyle name="Comma 2 4 3 12" xfId="24826"/>
    <cellStyle name="Comma 2 4 3 12 2" xfId="34330"/>
    <cellStyle name="Comma 2 4 3 13" xfId="27202"/>
    <cellStyle name="Comma 2 4 3 2" xfId="6608"/>
    <cellStyle name="Comma 2 4 3 2 10" xfId="24892"/>
    <cellStyle name="Comma 2 4 3 2 10 2" xfId="34396"/>
    <cellStyle name="Comma 2 4 3 2 11" xfId="27268"/>
    <cellStyle name="Comma 2 4 3 2 2" xfId="15638"/>
    <cellStyle name="Comma 2 4 3 2 2 10" xfId="27466"/>
    <cellStyle name="Comma 2 4 3 2 2 2" xfId="18357"/>
    <cellStyle name="Comma 2 4 3 2 2 2 2" xfId="20733"/>
    <cellStyle name="Comma 2 4 3 2 2 2 2 2" xfId="30238"/>
    <cellStyle name="Comma 2 4 3 2 2 2 3" xfId="23109"/>
    <cellStyle name="Comma 2 4 3 2 2 2 3 2" xfId="32614"/>
    <cellStyle name="Comma 2 4 3 2 2 2 4" xfId="25486"/>
    <cellStyle name="Comma 2 4 3 2 2 2 4 2" xfId="34990"/>
    <cellStyle name="Comma 2 4 3 2 2 2 5" xfId="27862"/>
    <cellStyle name="Comma 2 4 3 2 2 3" xfId="18753"/>
    <cellStyle name="Comma 2 4 3 2 2 3 2" xfId="21129"/>
    <cellStyle name="Comma 2 4 3 2 2 3 2 2" xfId="30634"/>
    <cellStyle name="Comma 2 4 3 2 2 3 3" xfId="23505"/>
    <cellStyle name="Comma 2 4 3 2 2 3 3 2" xfId="33010"/>
    <cellStyle name="Comma 2 4 3 2 2 3 4" xfId="25882"/>
    <cellStyle name="Comma 2 4 3 2 2 3 4 2" xfId="35386"/>
    <cellStyle name="Comma 2 4 3 2 2 3 5" xfId="28258"/>
    <cellStyle name="Comma 2 4 3 2 2 4" xfId="19149"/>
    <cellStyle name="Comma 2 4 3 2 2 4 2" xfId="21525"/>
    <cellStyle name="Comma 2 4 3 2 2 4 2 2" xfId="31030"/>
    <cellStyle name="Comma 2 4 3 2 2 4 3" xfId="23901"/>
    <cellStyle name="Comma 2 4 3 2 2 4 3 2" xfId="33406"/>
    <cellStyle name="Comma 2 4 3 2 2 4 4" xfId="26278"/>
    <cellStyle name="Comma 2 4 3 2 2 4 4 2" xfId="35782"/>
    <cellStyle name="Comma 2 4 3 2 2 4 5" xfId="28654"/>
    <cellStyle name="Comma 2 4 3 2 2 5" xfId="19545"/>
    <cellStyle name="Comma 2 4 3 2 2 5 2" xfId="21921"/>
    <cellStyle name="Comma 2 4 3 2 2 5 2 2" xfId="31426"/>
    <cellStyle name="Comma 2 4 3 2 2 5 3" xfId="24297"/>
    <cellStyle name="Comma 2 4 3 2 2 5 3 2" xfId="33802"/>
    <cellStyle name="Comma 2 4 3 2 2 5 4" xfId="26674"/>
    <cellStyle name="Comma 2 4 3 2 2 5 4 2" xfId="36178"/>
    <cellStyle name="Comma 2 4 3 2 2 5 5" xfId="29050"/>
    <cellStyle name="Comma 2 4 3 2 2 6" xfId="19941"/>
    <cellStyle name="Comma 2 4 3 2 2 6 2" xfId="22317"/>
    <cellStyle name="Comma 2 4 3 2 2 6 2 2" xfId="31822"/>
    <cellStyle name="Comma 2 4 3 2 2 6 3" xfId="24693"/>
    <cellStyle name="Comma 2 4 3 2 2 6 3 2" xfId="34198"/>
    <cellStyle name="Comma 2 4 3 2 2 6 4" xfId="27070"/>
    <cellStyle name="Comma 2 4 3 2 2 6 4 2" xfId="36574"/>
    <cellStyle name="Comma 2 4 3 2 2 6 5" xfId="29446"/>
    <cellStyle name="Comma 2 4 3 2 2 7" xfId="20337"/>
    <cellStyle name="Comma 2 4 3 2 2 7 2" xfId="29842"/>
    <cellStyle name="Comma 2 4 3 2 2 8" xfId="22713"/>
    <cellStyle name="Comma 2 4 3 2 2 8 2" xfId="32218"/>
    <cellStyle name="Comma 2 4 3 2 2 9" xfId="25090"/>
    <cellStyle name="Comma 2 4 3 2 2 9 2" xfId="34594"/>
    <cellStyle name="Comma 2 4 3 2 3" xfId="18159"/>
    <cellStyle name="Comma 2 4 3 2 3 2" xfId="20535"/>
    <cellStyle name="Comma 2 4 3 2 3 2 2" xfId="30040"/>
    <cellStyle name="Comma 2 4 3 2 3 3" xfId="22911"/>
    <cellStyle name="Comma 2 4 3 2 3 3 2" xfId="32416"/>
    <cellStyle name="Comma 2 4 3 2 3 4" xfId="25288"/>
    <cellStyle name="Comma 2 4 3 2 3 4 2" xfId="34792"/>
    <cellStyle name="Comma 2 4 3 2 3 5" xfId="27664"/>
    <cellStyle name="Comma 2 4 3 2 4" xfId="18555"/>
    <cellStyle name="Comma 2 4 3 2 4 2" xfId="20931"/>
    <cellStyle name="Comma 2 4 3 2 4 2 2" xfId="30436"/>
    <cellStyle name="Comma 2 4 3 2 4 3" xfId="23307"/>
    <cellStyle name="Comma 2 4 3 2 4 3 2" xfId="32812"/>
    <cellStyle name="Comma 2 4 3 2 4 4" xfId="25684"/>
    <cellStyle name="Comma 2 4 3 2 4 4 2" xfId="35188"/>
    <cellStyle name="Comma 2 4 3 2 4 5" xfId="28060"/>
    <cellStyle name="Comma 2 4 3 2 5" xfId="18951"/>
    <cellStyle name="Comma 2 4 3 2 5 2" xfId="21327"/>
    <cellStyle name="Comma 2 4 3 2 5 2 2" xfId="30832"/>
    <cellStyle name="Comma 2 4 3 2 5 3" xfId="23703"/>
    <cellStyle name="Comma 2 4 3 2 5 3 2" xfId="33208"/>
    <cellStyle name="Comma 2 4 3 2 5 4" xfId="26080"/>
    <cellStyle name="Comma 2 4 3 2 5 4 2" xfId="35584"/>
    <cellStyle name="Comma 2 4 3 2 5 5" xfId="28456"/>
    <cellStyle name="Comma 2 4 3 2 6" xfId="19347"/>
    <cellStyle name="Comma 2 4 3 2 6 2" xfId="21723"/>
    <cellStyle name="Comma 2 4 3 2 6 2 2" xfId="31228"/>
    <cellStyle name="Comma 2 4 3 2 6 3" xfId="24099"/>
    <cellStyle name="Comma 2 4 3 2 6 3 2" xfId="33604"/>
    <cellStyle name="Comma 2 4 3 2 6 4" xfId="26476"/>
    <cellStyle name="Comma 2 4 3 2 6 4 2" xfId="35980"/>
    <cellStyle name="Comma 2 4 3 2 6 5" xfId="28852"/>
    <cellStyle name="Comma 2 4 3 2 7" xfId="19743"/>
    <cellStyle name="Comma 2 4 3 2 7 2" xfId="22119"/>
    <cellStyle name="Comma 2 4 3 2 7 2 2" xfId="31624"/>
    <cellStyle name="Comma 2 4 3 2 7 3" xfId="24495"/>
    <cellStyle name="Comma 2 4 3 2 7 3 2" xfId="34000"/>
    <cellStyle name="Comma 2 4 3 2 7 4" xfId="26872"/>
    <cellStyle name="Comma 2 4 3 2 7 4 2" xfId="36376"/>
    <cellStyle name="Comma 2 4 3 2 7 5" xfId="29248"/>
    <cellStyle name="Comma 2 4 3 2 8" xfId="20139"/>
    <cellStyle name="Comma 2 4 3 2 8 2" xfId="29644"/>
    <cellStyle name="Comma 2 4 3 2 9" xfId="22515"/>
    <cellStyle name="Comma 2 4 3 2 9 2" xfId="32020"/>
    <cellStyle name="Comma 2 4 3 3" xfId="8997"/>
    <cellStyle name="Comma 2 4 3 3 10" xfId="24958"/>
    <cellStyle name="Comma 2 4 3 3 10 2" xfId="34462"/>
    <cellStyle name="Comma 2 4 3 3 11" xfId="27334"/>
    <cellStyle name="Comma 2 4 3 3 2" xfId="18027"/>
    <cellStyle name="Comma 2 4 3 3 2 10" xfId="27532"/>
    <cellStyle name="Comma 2 4 3 3 2 2" xfId="18423"/>
    <cellStyle name="Comma 2 4 3 3 2 2 2" xfId="20799"/>
    <cellStyle name="Comma 2 4 3 3 2 2 2 2" xfId="30304"/>
    <cellStyle name="Comma 2 4 3 3 2 2 3" xfId="23175"/>
    <cellStyle name="Comma 2 4 3 3 2 2 3 2" xfId="32680"/>
    <cellStyle name="Comma 2 4 3 3 2 2 4" xfId="25552"/>
    <cellStyle name="Comma 2 4 3 3 2 2 4 2" xfId="35056"/>
    <cellStyle name="Comma 2 4 3 3 2 2 5" xfId="27928"/>
    <cellStyle name="Comma 2 4 3 3 2 3" xfId="18819"/>
    <cellStyle name="Comma 2 4 3 3 2 3 2" xfId="21195"/>
    <cellStyle name="Comma 2 4 3 3 2 3 2 2" xfId="30700"/>
    <cellStyle name="Comma 2 4 3 3 2 3 3" xfId="23571"/>
    <cellStyle name="Comma 2 4 3 3 2 3 3 2" xfId="33076"/>
    <cellStyle name="Comma 2 4 3 3 2 3 4" xfId="25948"/>
    <cellStyle name="Comma 2 4 3 3 2 3 4 2" xfId="35452"/>
    <cellStyle name="Comma 2 4 3 3 2 3 5" xfId="28324"/>
    <cellStyle name="Comma 2 4 3 3 2 4" xfId="19215"/>
    <cellStyle name="Comma 2 4 3 3 2 4 2" xfId="21591"/>
    <cellStyle name="Comma 2 4 3 3 2 4 2 2" xfId="31096"/>
    <cellStyle name="Comma 2 4 3 3 2 4 3" xfId="23967"/>
    <cellStyle name="Comma 2 4 3 3 2 4 3 2" xfId="33472"/>
    <cellStyle name="Comma 2 4 3 3 2 4 4" xfId="26344"/>
    <cellStyle name="Comma 2 4 3 3 2 4 4 2" xfId="35848"/>
    <cellStyle name="Comma 2 4 3 3 2 4 5" xfId="28720"/>
    <cellStyle name="Comma 2 4 3 3 2 5" xfId="19611"/>
    <cellStyle name="Comma 2 4 3 3 2 5 2" xfId="21987"/>
    <cellStyle name="Comma 2 4 3 3 2 5 2 2" xfId="31492"/>
    <cellStyle name="Comma 2 4 3 3 2 5 3" xfId="24363"/>
    <cellStyle name="Comma 2 4 3 3 2 5 3 2" xfId="33868"/>
    <cellStyle name="Comma 2 4 3 3 2 5 4" xfId="26740"/>
    <cellStyle name="Comma 2 4 3 3 2 5 4 2" xfId="36244"/>
    <cellStyle name="Comma 2 4 3 3 2 5 5" xfId="29116"/>
    <cellStyle name="Comma 2 4 3 3 2 6" xfId="20007"/>
    <cellStyle name="Comma 2 4 3 3 2 6 2" xfId="22383"/>
    <cellStyle name="Comma 2 4 3 3 2 6 2 2" xfId="31888"/>
    <cellStyle name="Comma 2 4 3 3 2 6 3" xfId="24759"/>
    <cellStyle name="Comma 2 4 3 3 2 6 3 2" xfId="34264"/>
    <cellStyle name="Comma 2 4 3 3 2 6 4" xfId="27136"/>
    <cellStyle name="Comma 2 4 3 3 2 6 4 2" xfId="36640"/>
    <cellStyle name="Comma 2 4 3 3 2 6 5" xfId="29512"/>
    <cellStyle name="Comma 2 4 3 3 2 7" xfId="20403"/>
    <cellStyle name="Comma 2 4 3 3 2 7 2" xfId="29908"/>
    <cellStyle name="Comma 2 4 3 3 2 8" xfId="22779"/>
    <cellStyle name="Comma 2 4 3 3 2 8 2" xfId="32284"/>
    <cellStyle name="Comma 2 4 3 3 2 9" xfId="25156"/>
    <cellStyle name="Comma 2 4 3 3 2 9 2" xfId="34660"/>
    <cellStyle name="Comma 2 4 3 3 3" xfId="18225"/>
    <cellStyle name="Comma 2 4 3 3 3 2" xfId="20601"/>
    <cellStyle name="Comma 2 4 3 3 3 2 2" xfId="30106"/>
    <cellStyle name="Comma 2 4 3 3 3 3" xfId="22977"/>
    <cellStyle name="Comma 2 4 3 3 3 3 2" xfId="32482"/>
    <cellStyle name="Comma 2 4 3 3 3 4" xfId="25354"/>
    <cellStyle name="Comma 2 4 3 3 3 4 2" xfId="34858"/>
    <cellStyle name="Comma 2 4 3 3 3 5" xfId="27730"/>
    <cellStyle name="Comma 2 4 3 3 4" xfId="18621"/>
    <cellStyle name="Comma 2 4 3 3 4 2" xfId="20997"/>
    <cellStyle name="Comma 2 4 3 3 4 2 2" xfId="30502"/>
    <cellStyle name="Comma 2 4 3 3 4 3" xfId="23373"/>
    <cellStyle name="Comma 2 4 3 3 4 3 2" xfId="32878"/>
    <cellStyle name="Comma 2 4 3 3 4 4" xfId="25750"/>
    <cellStyle name="Comma 2 4 3 3 4 4 2" xfId="35254"/>
    <cellStyle name="Comma 2 4 3 3 4 5" xfId="28126"/>
    <cellStyle name="Comma 2 4 3 3 5" xfId="19017"/>
    <cellStyle name="Comma 2 4 3 3 5 2" xfId="21393"/>
    <cellStyle name="Comma 2 4 3 3 5 2 2" xfId="30898"/>
    <cellStyle name="Comma 2 4 3 3 5 3" xfId="23769"/>
    <cellStyle name="Comma 2 4 3 3 5 3 2" xfId="33274"/>
    <cellStyle name="Comma 2 4 3 3 5 4" xfId="26146"/>
    <cellStyle name="Comma 2 4 3 3 5 4 2" xfId="35650"/>
    <cellStyle name="Comma 2 4 3 3 5 5" xfId="28522"/>
    <cellStyle name="Comma 2 4 3 3 6" xfId="19413"/>
    <cellStyle name="Comma 2 4 3 3 6 2" xfId="21789"/>
    <cellStyle name="Comma 2 4 3 3 6 2 2" xfId="31294"/>
    <cellStyle name="Comma 2 4 3 3 6 3" xfId="24165"/>
    <cellStyle name="Comma 2 4 3 3 6 3 2" xfId="33670"/>
    <cellStyle name="Comma 2 4 3 3 6 4" xfId="26542"/>
    <cellStyle name="Comma 2 4 3 3 6 4 2" xfId="36046"/>
    <cellStyle name="Comma 2 4 3 3 6 5" xfId="28918"/>
    <cellStyle name="Comma 2 4 3 3 7" xfId="19809"/>
    <cellStyle name="Comma 2 4 3 3 7 2" xfId="22185"/>
    <cellStyle name="Comma 2 4 3 3 7 2 2" xfId="31690"/>
    <cellStyle name="Comma 2 4 3 3 7 3" xfId="24561"/>
    <cellStyle name="Comma 2 4 3 3 7 3 2" xfId="34066"/>
    <cellStyle name="Comma 2 4 3 3 7 4" xfId="26938"/>
    <cellStyle name="Comma 2 4 3 3 7 4 2" xfId="36442"/>
    <cellStyle name="Comma 2 4 3 3 7 5" xfId="29314"/>
    <cellStyle name="Comma 2 4 3 3 8" xfId="20205"/>
    <cellStyle name="Comma 2 4 3 3 8 2" xfId="29710"/>
    <cellStyle name="Comma 2 4 3 3 9" xfId="22581"/>
    <cellStyle name="Comma 2 4 3 3 9 2" xfId="32086"/>
    <cellStyle name="Comma 2 4 3 4" xfId="11156"/>
    <cellStyle name="Comma 2 4 3 4 10" xfId="27400"/>
    <cellStyle name="Comma 2 4 3 4 2" xfId="18291"/>
    <cellStyle name="Comma 2 4 3 4 2 2" xfId="20667"/>
    <cellStyle name="Comma 2 4 3 4 2 2 2" xfId="30172"/>
    <cellStyle name="Comma 2 4 3 4 2 3" xfId="23043"/>
    <cellStyle name="Comma 2 4 3 4 2 3 2" xfId="32548"/>
    <cellStyle name="Comma 2 4 3 4 2 4" xfId="25420"/>
    <cellStyle name="Comma 2 4 3 4 2 4 2" xfId="34924"/>
    <cellStyle name="Comma 2 4 3 4 2 5" xfId="27796"/>
    <cellStyle name="Comma 2 4 3 4 3" xfId="18687"/>
    <cellStyle name="Comma 2 4 3 4 3 2" xfId="21063"/>
    <cellStyle name="Comma 2 4 3 4 3 2 2" xfId="30568"/>
    <cellStyle name="Comma 2 4 3 4 3 3" xfId="23439"/>
    <cellStyle name="Comma 2 4 3 4 3 3 2" xfId="32944"/>
    <cellStyle name="Comma 2 4 3 4 3 4" xfId="25816"/>
    <cellStyle name="Comma 2 4 3 4 3 4 2" xfId="35320"/>
    <cellStyle name="Comma 2 4 3 4 3 5" xfId="28192"/>
    <cellStyle name="Comma 2 4 3 4 4" xfId="19083"/>
    <cellStyle name="Comma 2 4 3 4 4 2" xfId="21459"/>
    <cellStyle name="Comma 2 4 3 4 4 2 2" xfId="30964"/>
    <cellStyle name="Comma 2 4 3 4 4 3" xfId="23835"/>
    <cellStyle name="Comma 2 4 3 4 4 3 2" xfId="33340"/>
    <cellStyle name="Comma 2 4 3 4 4 4" xfId="26212"/>
    <cellStyle name="Comma 2 4 3 4 4 4 2" xfId="35716"/>
    <cellStyle name="Comma 2 4 3 4 4 5" xfId="28588"/>
    <cellStyle name="Comma 2 4 3 4 5" xfId="19479"/>
    <cellStyle name="Comma 2 4 3 4 5 2" xfId="21855"/>
    <cellStyle name="Comma 2 4 3 4 5 2 2" xfId="31360"/>
    <cellStyle name="Comma 2 4 3 4 5 3" xfId="24231"/>
    <cellStyle name="Comma 2 4 3 4 5 3 2" xfId="33736"/>
    <cellStyle name="Comma 2 4 3 4 5 4" xfId="26608"/>
    <cellStyle name="Comma 2 4 3 4 5 4 2" xfId="36112"/>
    <cellStyle name="Comma 2 4 3 4 5 5" xfId="28984"/>
    <cellStyle name="Comma 2 4 3 4 6" xfId="19875"/>
    <cellStyle name="Comma 2 4 3 4 6 2" xfId="22251"/>
    <cellStyle name="Comma 2 4 3 4 6 2 2" xfId="31756"/>
    <cellStyle name="Comma 2 4 3 4 6 3" xfId="24627"/>
    <cellStyle name="Comma 2 4 3 4 6 3 2" xfId="34132"/>
    <cellStyle name="Comma 2 4 3 4 6 4" xfId="27004"/>
    <cellStyle name="Comma 2 4 3 4 6 4 2" xfId="36508"/>
    <cellStyle name="Comma 2 4 3 4 6 5" xfId="29380"/>
    <cellStyle name="Comma 2 4 3 4 7" xfId="20271"/>
    <cellStyle name="Comma 2 4 3 4 7 2" xfId="29776"/>
    <cellStyle name="Comma 2 4 3 4 8" xfId="22647"/>
    <cellStyle name="Comma 2 4 3 4 8 2" xfId="32152"/>
    <cellStyle name="Comma 2 4 3 4 9" xfId="25024"/>
    <cellStyle name="Comma 2 4 3 4 9 2" xfId="34528"/>
    <cellStyle name="Comma 2 4 3 5" xfId="18093"/>
    <cellStyle name="Comma 2 4 3 5 2" xfId="20469"/>
    <cellStyle name="Comma 2 4 3 5 2 2" xfId="29974"/>
    <cellStyle name="Comma 2 4 3 5 3" xfId="22845"/>
    <cellStyle name="Comma 2 4 3 5 3 2" xfId="32350"/>
    <cellStyle name="Comma 2 4 3 5 4" xfId="25222"/>
    <cellStyle name="Comma 2 4 3 5 4 2" xfId="34726"/>
    <cellStyle name="Comma 2 4 3 5 5" xfId="27598"/>
    <cellStyle name="Comma 2 4 3 6" xfId="18489"/>
    <cellStyle name="Comma 2 4 3 6 2" xfId="20865"/>
    <cellStyle name="Comma 2 4 3 6 2 2" xfId="30370"/>
    <cellStyle name="Comma 2 4 3 6 3" xfId="23241"/>
    <cellStyle name="Comma 2 4 3 6 3 2" xfId="32746"/>
    <cellStyle name="Comma 2 4 3 6 4" xfId="25618"/>
    <cellStyle name="Comma 2 4 3 6 4 2" xfId="35122"/>
    <cellStyle name="Comma 2 4 3 6 5" xfId="27994"/>
    <cellStyle name="Comma 2 4 3 7" xfId="18885"/>
    <cellStyle name="Comma 2 4 3 7 2" xfId="21261"/>
    <cellStyle name="Comma 2 4 3 7 2 2" xfId="30766"/>
    <cellStyle name="Comma 2 4 3 7 3" xfId="23637"/>
    <cellStyle name="Comma 2 4 3 7 3 2" xfId="33142"/>
    <cellStyle name="Comma 2 4 3 7 4" xfId="26014"/>
    <cellStyle name="Comma 2 4 3 7 4 2" xfId="35518"/>
    <cellStyle name="Comma 2 4 3 7 5" xfId="28390"/>
    <cellStyle name="Comma 2 4 3 8" xfId="19281"/>
    <cellStyle name="Comma 2 4 3 8 2" xfId="21657"/>
    <cellStyle name="Comma 2 4 3 8 2 2" xfId="31162"/>
    <cellStyle name="Comma 2 4 3 8 3" xfId="24033"/>
    <cellStyle name="Comma 2 4 3 8 3 2" xfId="33538"/>
    <cellStyle name="Comma 2 4 3 8 4" xfId="26410"/>
    <cellStyle name="Comma 2 4 3 8 4 2" xfId="35914"/>
    <cellStyle name="Comma 2 4 3 8 5" xfId="28786"/>
    <cellStyle name="Comma 2 4 3 9" xfId="19677"/>
    <cellStyle name="Comma 2 4 3 9 2" xfId="22053"/>
    <cellStyle name="Comma 2 4 3 9 2 2" xfId="31558"/>
    <cellStyle name="Comma 2 4 3 9 3" xfId="24429"/>
    <cellStyle name="Comma 2 4 3 9 3 2" xfId="33934"/>
    <cellStyle name="Comma 2 4 3 9 4" xfId="26806"/>
    <cellStyle name="Comma 2 4 3 9 4 2" xfId="36310"/>
    <cellStyle name="Comma 2 4 3 9 5" xfId="29182"/>
    <cellStyle name="Comma 2 4 4" xfId="3620"/>
    <cellStyle name="Comma 2 4 4 10" xfId="20095"/>
    <cellStyle name="Comma 2 4 4 10 2" xfId="29600"/>
    <cellStyle name="Comma 2 4 4 11" xfId="22471"/>
    <cellStyle name="Comma 2 4 4 11 2" xfId="31976"/>
    <cellStyle name="Comma 2 4 4 12" xfId="24848"/>
    <cellStyle name="Comma 2 4 4 12 2" xfId="34352"/>
    <cellStyle name="Comma 2 4 4 13" xfId="27224"/>
    <cellStyle name="Comma 2 4 4 2" xfId="8102"/>
    <cellStyle name="Comma 2 4 4 2 10" xfId="24914"/>
    <cellStyle name="Comma 2 4 4 2 10 2" xfId="34418"/>
    <cellStyle name="Comma 2 4 4 2 11" xfId="27290"/>
    <cellStyle name="Comma 2 4 4 2 2" xfId="17132"/>
    <cellStyle name="Comma 2 4 4 2 2 10" xfId="27488"/>
    <cellStyle name="Comma 2 4 4 2 2 2" xfId="18379"/>
    <cellStyle name="Comma 2 4 4 2 2 2 2" xfId="20755"/>
    <cellStyle name="Comma 2 4 4 2 2 2 2 2" xfId="30260"/>
    <cellStyle name="Comma 2 4 4 2 2 2 3" xfId="23131"/>
    <cellStyle name="Comma 2 4 4 2 2 2 3 2" xfId="32636"/>
    <cellStyle name="Comma 2 4 4 2 2 2 4" xfId="25508"/>
    <cellStyle name="Comma 2 4 4 2 2 2 4 2" xfId="35012"/>
    <cellStyle name="Comma 2 4 4 2 2 2 5" xfId="27884"/>
    <cellStyle name="Comma 2 4 4 2 2 3" xfId="18775"/>
    <cellStyle name="Comma 2 4 4 2 2 3 2" xfId="21151"/>
    <cellStyle name="Comma 2 4 4 2 2 3 2 2" xfId="30656"/>
    <cellStyle name="Comma 2 4 4 2 2 3 3" xfId="23527"/>
    <cellStyle name="Comma 2 4 4 2 2 3 3 2" xfId="33032"/>
    <cellStyle name="Comma 2 4 4 2 2 3 4" xfId="25904"/>
    <cellStyle name="Comma 2 4 4 2 2 3 4 2" xfId="35408"/>
    <cellStyle name="Comma 2 4 4 2 2 3 5" xfId="28280"/>
    <cellStyle name="Comma 2 4 4 2 2 4" xfId="19171"/>
    <cellStyle name="Comma 2 4 4 2 2 4 2" xfId="21547"/>
    <cellStyle name="Comma 2 4 4 2 2 4 2 2" xfId="31052"/>
    <cellStyle name="Comma 2 4 4 2 2 4 3" xfId="23923"/>
    <cellStyle name="Comma 2 4 4 2 2 4 3 2" xfId="33428"/>
    <cellStyle name="Comma 2 4 4 2 2 4 4" xfId="26300"/>
    <cellStyle name="Comma 2 4 4 2 2 4 4 2" xfId="35804"/>
    <cellStyle name="Comma 2 4 4 2 2 4 5" xfId="28676"/>
    <cellStyle name="Comma 2 4 4 2 2 5" xfId="19567"/>
    <cellStyle name="Comma 2 4 4 2 2 5 2" xfId="21943"/>
    <cellStyle name="Comma 2 4 4 2 2 5 2 2" xfId="31448"/>
    <cellStyle name="Comma 2 4 4 2 2 5 3" xfId="24319"/>
    <cellStyle name="Comma 2 4 4 2 2 5 3 2" xfId="33824"/>
    <cellStyle name="Comma 2 4 4 2 2 5 4" xfId="26696"/>
    <cellStyle name="Comma 2 4 4 2 2 5 4 2" xfId="36200"/>
    <cellStyle name="Comma 2 4 4 2 2 5 5" xfId="29072"/>
    <cellStyle name="Comma 2 4 4 2 2 6" xfId="19963"/>
    <cellStyle name="Comma 2 4 4 2 2 6 2" xfId="22339"/>
    <cellStyle name="Comma 2 4 4 2 2 6 2 2" xfId="31844"/>
    <cellStyle name="Comma 2 4 4 2 2 6 3" xfId="24715"/>
    <cellStyle name="Comma 2 4 4 2 2 6 3 2" xfId="34220"/>
    <cellStyle name="Comma 2 4 4 2 2 6 4" xfId="27092"/>
    <cellStyle name="Comma 2 4 4 2 2 6 4 2" xfId="36596"/>
    <cellStyle name="Comma 2 4 4 2 2 6 5" xfId="29468"/>
    <cellStyle name="Comma 2 4 4 2 2 7" xfId="20359"/>
    <cellStyle name="Comma 2 4 4 2 2 7 2" xfId="29864"/>
    <cellStyle name="Comma 2 4 4 2 2 8" xfId="22735"/>
    <cellStyle name="Comma 2 4 4 2 2 8 2" xfId="32240"/>
    <cellStyle name="Comma 2 4 4 2 2 9" xfId="25112"/>
    <cellStyle name="Comma 2 4 4 2 2 9 2" xfId="34616"/>
    <cellStyle name="Comma 2 4 4 2 3" xfId="18181"/>
    <cellStyle name="Comma 2 4 4 2 3 2" xfId="20557"/>
    <cellStyle name="Comma 2 4 4 2 3 2 2" xfId="30062"/>
    <cellStyle name="Comma 2 4 4 2 3 3" xfId="22933"/>
    <cellStyle name="Comma 2 4 4 2 3 3 2" xfId="32438"/>
    <cellStyle name="Comma 2 4 4 2 3 4" xfId="25310"/>
    <cellStyle name="Comma 2 4 4 2 3 4 2" xfId="34814"/>
    <cellStyle name="Comma 2 4 4 2 3 5" xfId="27686"/>
    <cellStyle name="Comma 2 4 4 2 4" xfId="18577"/>
    <cellStyle name="Comma 2 4 4 2 4 2" xfId="20953"/>
    <cellStyle name="Comma 2 4 4 2 4 2 2" xfId="30458"/>
    <cellStyle name="Comma 2 4 4 2 4 3" xfId="23329"/>
    <cellStyle name="Comma 2 4 4 2 4 3 2" xfId="32834"/>
    <cellStyle name="Comma 2 4 4 2 4 4" xfId="25706"/>
    <cellStyle name="Comma 2 4 4 2 4 4 2" xfId="35210"/>
    <cellStyle name="Comma 2 4 4 2 4 5" xfId="28082"/>
    <cellStyle name="Comma 2 4 4 2 5" xfId="18973"/>
    <cellStyle name="Comma 2 4 4 2 5 2" xfId="21349"/>
    <cellStyle name="Comma 2 4 4 2 5 2 2" xfId="30854"/>
    <cellStyle name="Comma 2 4 4 2 5 3" xfId="23725"/>
    <cellStyle name="Comma 2 4 4 2 5 3 2" xfId="33230"/>
    <cellStyle name="Comma 2 4 4 2 5 4" xfId="26102"/>
    <cellStyle name="Comma 2 4 4 2 5 4 2" xfId="35606"/>
    <cellStyle name="Comma 2 4 4 2 5 5" xfId="28478"/>
    <cellStyle name="Comma 2 4 4 2 6" xfId="19369"/>
    <cellStyle name="Comma 2 4 4 2 6 2" xfId="21745"/>
    <cellStyle name="Comma 2 4 4 2 6 2 2" xfId="31250"/>
    <cellStyle name="Comma 2 4 4 2 6 3" xfId="24121"/>
    <cellStyle name="Comma 2 4 4 2 6 3 2" xfId="33626"/>
    <cellStyle name="Comma 2 4 4 2 6 4" xfId="26498"/>
    <cellStyle name="Comma 2 4 4 2 6 4 2" xfId="36002"/>
    <cellStyle name="Comma 2 4 4 2 6 5" xfId="28874"/>
    <cellStyle name="Comma 2 4 4 2 7" xfId="19765"/>
    <cellStyle name="Comma 2 4 4 2 7 2" xfId="22141"/>
    <cellStyle name="Comma 2 4 4 2 7 2 2" xfId="31646"/>
    <cellStyle name="Comma 2 4 4 2 7 3" xfId="24517"/>
    <cellStyle name="Comma 2 4 4 2 7 3 2" xfId="34022"/>
    <cellStyle name="Comma 2 4 4 2 7 4" xfId="26894"/>
    <cellStyle name="Comma 2 4 4 2 7 4 2" xfId="36398"/>
    <cellStyle name="Comma 2 4 4 2 7 5" xfId="29270"/>
    <cellStyle name="Comma 2 4 4 2 8" xfId="20161"/>
    <cellStyle name="Comma 2 4 4 2 8 2" xfId="29666"/>
    <cellStyle name="Comma 2 4 4 2 9" xfId="22537"/>
    <cellStyle name="Comma 2 4 4 2 9 2" xfId="32042"/>
    <cellStyle name="Comma 2 4 4 3" xfId="9019"/>
    <cellStyle name="Comma 2 4 4 3 10" xfId="24980"/>
    <cellStyle name="Comma 2 4 4 3 10 2" xfId="34484"/>
    <cellStyle name="Comma 2 4 4 3 11" xfId="27356"/>
    <cellStyle name="Comma 2 4 4 3 2" xfId="18049"/>
    <cellStyle name="Comma 2 4 4 3 2 10" xfId="27554"/>
    <cellStyle name="Comma 2 4 4 3 2 2" xfId="18445"/>
    <cellStyle name="Comma 2 4 4 3 2 2 2" xfId="20821"/>
    <cellStyle name="Comma 2 4 4 3 2 2 2 2" xfId="30326"/>
    <cellStyle name="Comma 2 4 4 3 2 2 3" xfId="23197"/>
    <cellStyle name="Comma 2 4 4 3 2 2 3 2" xfId="32702"/>
    <cellStyle name="Comma 2 4 4 3 2 2 4" xfId="25574"/>
    <cellStyle name="Comma 2 4 4 3 2 2 4 2" xfId="35078"/>
    <cellStyle name="Comma 2 4 4 3 2 2 5" xfId="27950"/>
    <cellStyle name="Comma 2 4 4 3 2 3" xfId="18841"/>
    <cellStyle name="Comma 2 4 4 3 2 3 2" xfId="21217"/>
    <cellStyle name="Comma 2 4 4 3 2 3 2 2" xfId="30722"/>
    <cellStyle name="Comma 2 4 4 3 2 3 3" xfId="23593"/>
    <cellStyle name="Comma 2 4 4 3 2 3 3 2" xfId="33098"/>
    <cellStyle name="Comma 2 4 4 3 2 3 4" xfId="25970"/>
    <cellStyle name="Comma 2 4 4 3 2 3 4 2" xfId="35474"/>
    <cellStyle name="Comma 2 4 4 3 2 3 5" xfId="28346"/>
    <cellStyle name="Comma 2 4 4 3 2 4" xfId="19237"/>
    <cellStyle name="Comma 2 4 4 3 2 4 2" xfId="21613"/>
    <cellStyle name="Comma 2 4 4 3 2 4 2 2" xfId="31118"/>
    <cellStyle name="Comma 2 4 4 3 2 4 3" xfId="23989"/>
    <cellStyle name="Comma 2 4 4 3 2 4 3 2" xfId="33494"/>
    <cellStyle name="Comma 2 4 4 3 2 4 4" xfId="26366"/>
    <cellStyle name="Comma 2 4 4 3 2 4 4 2" xfId="35870"/>
    <cellStyle name="Comma 2 4 4 3 2 4 5" xfId="28742"/>
    <cellStyle name="Comma 2 4 4 3 2 5" xfId="19633"/>
    <cellStyle name="Comma 2 4 4 3 2 5 2" xfId="22009"/>
    <cellStyle name="Comma 2 4 4 3 2 5 2 2" xfId="31514"/>
    <cellStyle name="Comma 2 4 4 3 2 5 3" xfId="24385"/>
    <cellStyle name="Comma 2 4 4 3 2 5 3 2" xfId="33890"/>
    <cellStyle name="Comma 2 4 4 3 2 5 4" xfId="26762"/>
    <cellStyle name="Comma 2 4 4 3 2 5 4 2" xfId="36266"/>
    <cellStyle name="Comma 2 4 4 3 2 5 5" xfId="29138"/>
    <cellStyle name="Comma 2 4 4 3 2 6" xfId="20029"/>
    <cellStyle name="Comma 2 4 4 3 2 6 2" xfId="22405"/>
    <cellStyle name="Comma 2 4 4 3 2 6 2 2" xfId="31910"/>
    <cellStyle name="Comma 2 4 4 3 2 6 3" xfId="24781"/>
    <cellStyle name="Comma 2 4 4 3 2 6 3 2" xfId="34286"/>
    <cellStyle name="Comma 2 4 4 3 2 6 4" xfId="27158"/>
    <cellStyle name="Comma 2 4 4 3 2 6 4 2" xfId="36662"/>
    <cellStyle name="Comma 2 4 4 3 2 6 5" xfId="29534"/>
    <cellStyle name="Comma 2 4 4 3 2 7" xfId="20425"/>
    <cellStyle name="Comma 2 4 4 3 2 7 2" xfId="29930"/>
    <cellStyle name="Comma 2 4 4 3 2 8" xfId="22801"/>
    <cellStyle name="Comma 2 4 4 3 2 8 2" xfId="32306"/>
    <cellStyle name="Comma 2 4 4 3 2 9" xfId="25178"/>
    <cellStyle name="Comma 2 4 4 3 2 9 2" xfId="34682"/>
    <cellStyle name="Comma 2 4 4 3 3" xfId="18247"/>
    <cellStyle name="Comma 2 4 4 3 3 2" xfId="20623"/>
    <cellStyle name="Comma 2 4 4 3 3 2 2" xfId="30128"/>
    <cellStyle name="Comma 2 4 4 3 3 3" xfId="22999"/>
    <cellStyle name="Comma 2 4 4 3 3 3 2" xfId="32504"/>
    <cellStyle name="Comma 2 4 4 3 3 4" xfId="25376"/>
    <cellStyle name="Comma 2 4 4 3 3 4 2" xfId="34880"/>
    <cellStyle name="Comma 2 4 4 3 3 5" xfId="27752"/>
    <cellStyle name="Comma 2 4 4 3 4" xfId="18643"/>
    <cellStyle name="Comma 2 4 4 3 4 2" xfId="21019"/>
    <cellStyle name="Comma 2 4 4 3 4 2 2" xfId="30524"/>
    <cellStyle name="Comma 2 4 4 3 4 3" xfId="23395"/>
    <cellStyle name="Comma 2 4 4 3 4 3 2" xfId="32900"/>
    <cellStyle name="Comma 2 4 4 3 4 4" xfId="25772"/>
    <cellStyle name="Comma 2 4 4 3 4 4 2" xfId="35276"/>
    <cellStyle name="Comma 2 4 4 3 4 5" xfId="28148"/>
    <cellStyle name="Comma 2 4 4 3 5" xfId="19039"/>
    <cellStyle name="Comma 2 4 4 3 5 2" xfId="21415"/>
    <cellStyle name="Comma 2 4 4 3 5 2 2" xfId="30920"/>
    <cellStyle name="Comma 2 4 4 3 5 3" xfId="23791"/>
    <cellStyle name="Comma 2 4 4 3 5 3 2" xfId="33296"/>
    <cellStyle name="Comma 2 4 4 3 5 4" xfId="26168"/>
    <cellStyle name="Comma 2 4 4 3 5 4 2" xfId="35672"/>
    <cellStyle name="Comma 2 4 4 3 5 5" xfId="28544"/>
    <cellStyle name="Comma 2 4 4 3 6" xfId="19435"/>
    <cellStyle name="Comma 2 4 4 3 6 2" xfId="21811"/>
    <cellStyle name="Comma 2 4 4 3 6 2 2" xfId="31316"/>
    <cellStyle name="Comma 2 4 4 3 6 3" xfId="24187"/>
    <cellStyle name="Comma 2 4 4 3 6 3 2" xfId="33692"/>
    <cellStyle name="Comma 2 4 4 3 6 4" xfId="26564"/>
    <cellStyle name="Comma 2 4 4 3 6 4 2" xfId="36068"/>
    <cellStyle name="Comma 2 4 4 3 6 5" xfId="28940"/>
    <cellStyle name="Comma 2 4 4 3 7" xfId="19831"/>
    <cellStyle name="Comma 2 4 4 3 7 2" xfId="22207"/>
    <cellStyle name="Comma 2 4 4 3 7 2 2" xfId="31712"/>
    <cellStyle name="Comma 2 4 4 3 7 3" xfId="24583"/>
    <cellStyle name="Comma 2 4 4 3 7 3 2" xfId="34088"/>
    <cellStyle name="Comma 2 4 4 3 7 4" xfId="26960"/>
    <cellStyle name="Comma 2 4 4 3 7 4 2" xfId="36464"/>
    <cellStyle name="Comma 2 4 4 3 7 5" xfId="29336"/>
    <cellStyle name="Comma 2 4 4 3 8" xfId="20227"/>
    <cellStyle name="Comma 2 4 4 3 8 2" xfId="29732"/>
    <cellStyle name="Comma 2 4 4 3 9" xfId="22603"/>
    <cellStyle name="Comma 2 4 4 3 9 2" xfId="32108"/>
    <cellStyle name="Comma 2 4 4 4" xfId="12650"/>
    <cellStyle name="Comma 2 4 4 4 10" xfId="27422"/>
    <cellStyle name="Comma 2 4 4 4 2" xfId="18313"/>
    <cellStyle name="Comma 2 4 4 4 2 2" xfId="20689"/>
    <cellStyle name="Comma 2 4 4 4 2 2 2" xfId="30194"/>
    <cellStyle name="Comma 2 4 4 4 2 3" xfId="23065"/>
    <cellStyle name="Comma 2 4 4 4 2 3 2" xfId="32570"/>
    <cellStyle name="Comma 2 4 4 4 2 4" xfId="25442"/>
    <cellStyle name="Comma 2 4 4 4 2 4 2" xfId="34946"/>
    <cellStyle name="Comma 2 4 4 4 2 5" xfId="27818"/>
    <cellStyle name="Comma 2 4 4 4 3" xfId="18709"/>
    <cellStyle name="Comma 2 4 4 4 3 2" xfId="21085"/>
    <cellStyle name="Comma 2 4 4 4 3 2 2" xfId="30590"/>
    <cellStyle name="Comma 2 4 4 4 3 3" xfId="23461"/>
    <cellStyle name="Comma 2 4 4 4 3 3 2" xfId="32966"/>
    <cellStyle name="Comma 2 4 4 4 3 4" xfId="25838"/>
    <cellStyle name="Comma 2 4 4 4 3 4 2" xfId="35342"/>
    <cellStyle name="Comma 2 4 4 4 3 5" xfId="28214"/>
    <cellStyle name="Comma 2 4 4 4 4" xfId="19105"/>
    <cellStyle name="Comma 2 4 4 4 4 2" xfId="21481"/>
    <cellStyle name="Comma 2 4 4 4 4 2 2" xfId="30986"/>
    <cellStyle name="Comma 2 4 4 4 4 3" xfId="23857"/>
    <cellStyle name="Comma 2 4 4 4 4 3 2" xfId="33362"/>
    <cellStyle name="Comma 2 4 4 4 4 4" xfId="26234"/>
    <cellStyle name="Comma 2 4 4 4 4 4 2" xfId="35738"/>
    <cellStyle name="Comma 2 4 4 4 4 5" xfId="28610"/>
    <cellStyle name="Comma 2 4 4 4 5" xfId="19501"/>
    <cellStyle name="Comma 2 4 4 4 5 2" xfId="21877"/>
    <cellStyle name="Comma 2 4 4 4 5 2 2" xfId="31382"/>
    <cellStyle name="Comma 2 4 4 4 5 3" xfId="24253"/>
    <cellStyle name="Comma 2 4 4 4 5 3 2" xfId="33758"/>
    <cellStyle name="Comma 2 4 4 4 5 4" xfId="26630"/>
    <cellStyle name="Comma 2 4 4 4 5 4 2" xfId="36134"/>
    <cellStyle name="Comma 2 4 4 4 5 5" xfId="29006"/>
    <cellStyle name="Comma 2 4 4 4 6" xfId="19897"/>
    <cellStyle name="Comma 2 4 4 4 6 2" xfId="22273"/>
    <cellStyle name="Comma 2 4 4 4 6 2 2" xfId="31778"/>
    <cellStyle name="Comma 2 4 4 4 6 3" xfId="24649"/>
    <cellStyle name="Comma 2 4 4 4 6 3 2" xfId="34154"/>
    <cellStyle name="Comma 2 4 4 4 6 4" xfId="27026"/>
    <cellStyle name="Comma 2 4 4 4 6 4 2" xfId="36530"/>
    <cellStyle name="Comma 2 4 4 4 6 5" xfId="29402"/>
    <cellStyle name="Comma 2 4 4 4 7" xfId="20293"/>
    <cellStyle name="Comma 2 4 4 4 7 2" xfId="29798"/>
    <cellStyle name="Comma 2 4 4 4 8" xfId="22669"/>
    <cellStyle name="Comma 2 4 4 4 8 2" xfId="32174"/>
    <cellStyle name="Comma 2 4 4 4 9" xfId="25046"/>
    <cellStyle name="Comma 2 4 4 4 9 2" xfId="34550"/>
    <cellStyle name="Comma 2 4 4 5" xfId="18115"/>
    <cellStyle name="Comma 2 4 4 5 2" xfId="20491"/>
    <cellStyle name="Comma 2 4 4 5 2 2" xfId="29996"/>
    <cellStyle name="Comma 2 4 4 5 3" xfId="22867"/>
    <cellStyle name="Comma 2 4 4 5 3 2" xfId="32372"/>
    <cellStyle name="Comma 2 4 4 5 4" xfId="25244"/>
    <cellStyle name="Comma 2 4 4 5 4 2" xfId="34748"/>
    <cellStyle name="Comma 2 4 4 5 5" xfId="27620"/>
    <cellStyle name="Comma 2 4 4 6" xfId="18511"/>
    <cellStyle name="Comma 2 4 4 6 2" xfId="20887"/>
    <cellStyle name="Comma 2 4 4 6 2 2" xfId="30392"/>
    <cellStyle name="Comma 2 4 4 6 3" xfId="23263"/>
    <cellStyle name="Comma 2 4 4 6 3 2" xfId="32768"/>
    <cellStyle name="Comma 2 4 4 6 4" xfId="25640"/>
    <cellStyle name="Comma 2 4 4 6 4 2" xfId="35144"/>
    <cellStyle name="Comma 2 4 4 6 5" xfId="28016"/>
    <cellStyle name="Comma 2 4 4 7" xfId="18907"/>
    <cellStyle name="Comma 2 4 4 7 2" xfId="21283"/>
    <cellStyle name="Comma 2 4 4 7 2 2" xfId="30788"/>
    <cellStyle name="Comma 2 4 4 7 3" xfId="23659"/>
    <cellStyle name="Comma 2 4 4 7 3 2" xfId="33164"/>
    <cellStyle name="Comma 2 4 4 7 4" xfId="26036"/>
    <cellStyle name="Comma 2 4 4 7 4 2" xfId="35540"/>
    <cellStyle name="Comma 2 4 4 7 5" xfId="28412"/>
    <cellStyle name="Comma 2 4 4 8" xfId="19303"/>
    <cellStyle name="Comma 2 4 4 8 2" xfId="21679"/>
    <cellStyle name="Comma 2 4 4 8 2 2" xfId="31184"/>
    <cellStyle name="Comma 2 4 4 8 3" xfId="24055"/>
    <cellStyle name="Comma 2 4 4 8 3 2" xfId="33560"/>
    <cellStyle name="Comma 2 4 4 8 4" xfId="26432"/>
    <cellStyle name="Comma 2 4 4 8 4 2" xfId="35936"/>
    <cellStyle name="Comma 2 4 4 8 5" xfId="28808"/>
    <cellStyle name="Comma 2 4 4 9" xfId="19699"/>
    <cellStyle name="Comma 2 4 4 9 2" xfId="22075"/>
    <cellStyle name="Comma 2 4 4 9 2 2" xfId="31580"/>
    <cellStyle name="Comma 2 4 4 9 3" xfId="24451"/>
    <cellStyle name="Comma 2 4 4 9 3 2" xfId="33956"/>
    <cellStyle name="Comma 2 4 4 9 4" xfId="26828"/>
    <cellStyle name="Comma 2 4 4 9 4 2" xfId="36332"/>
    <cellStyle name="Comma 2 4 4 9 5" xfId="29204"/>
    <cellStyle name="Comma 2 4 5" xfId="5114"/>
    <cellStyle name="Comma 2 4 5 10" xfId="24870"/>
    <cellStyle name="Comma 2 4 5 10 2" xfId="34374"/>
    <cellStyle name="Comma 2 4 5 11" xfId="27246"/>
    <cellStyle name="Comma 2 4 5 2" xfId="14144"/>
    <cellStyle name="Comma 2 4 5 2 10" xfId="27444"/>
    <cellStyle name="Comma 2 4 5 2 2" xfId="18335"/>
    <cellStyle name="Comma 2 4 5 2 2 2" xfId="20711"/>
    <cellStyle name="Comma 2 4 5 2 2 2 2" xfId="30216"/>
    <cellStyle name="Comma 2 4 5 2 2 3" xfId="23087"/>
    <cellStyle name="Comma 2 4 5 2 2 3 2" xfId="32592"/>
    <cellStyle name="Comma 2 4 5 2 2 4" xfId="25464"/>
    <cellStyle name="Comma 2 4 5 2 2 4 2" xfId="34968"/>
    <cellStyle name="Comma 2 4 5 2 2 5" xfId="27840"/>
    <cellStyle name="Comma 2 4 5 2 3" xfId="18731"/>
    <cellStyle name="Comma 2 4 5 2 3 2" xfId="21107"/>
    <cellStyle name="Comma 2 4 5 2 3 2 2" xfId="30612"/>
    <cellStyle name="Comma 2 4 5 2 3 3" xfId="23483"/>
    <cellStyle name="Comma 2 4 5 2 3 3 2" xfId="32988"/>
    <cellStyle name="Comma 2 4 5 2 3 4" xfId="25860"/>
    <cellStyle name="Comma 2 4 5 2 3 4 2" xfId="35364"/>
    <cellStyle name="Comma 2 4 5 2 3 5" xfId="28236"/>
    <cellStyle name="Comma 2 4 5 2 4" xfId="19127"/>
    <cellStyle name="Comma 2 4 5 2 4 2" xfId="21503"/>
    <cellStyle name="Comma 2 4 5 2 4 2 2" xfId="31008"/>
    <cellStyle name="Comma 2 4 5 2 4 3" xfId="23879"/>
    <cellStyle name="Comma 2 4 5 2 4 3 2" xfId="33384"/>
    <cellStyle name="Comma 2 4 5 2 4 4" xfId="26256"/>
    <cellStyle name="Comma 2 4 5 2 4 4 2" xfId="35760"/>
    <cellStyle name="Comma 2 4 5 2 4 5" xfId="28632"/>
    <cellStyle name="Comma 2 4 5 2 5" xfId="19523"/>
    <cellStyle name="Comma 2 4 5 2 5 2" xfId="21899"/>
    <cellStyle name="Comma 2 4 5 2 5 2 2" xfId="31404"/>
    <cellStyle name="Comma 2 4 5 2 5 3" xfId="24275"/>
    <cellStyle name="Comma 2 4 5 2 5 3 2" xfId="33780"/>
    <cellStyle name="Comma 2 4 5 2 5 4" xfId="26652"/>
    <cellStyle name="Comma 2 4 5 2 5 4 2" xfId="36156"/>
    <cellStyle name="Comma 2 4 5 2 5 5" xfId="29028"/>
    <cellStyle name="Comma 2 4 5 2 6" xfId="19919"/>
    <cellStyle name="Comma 2 4 5 2 6 2" xfId="22295"/>
    <cellStyle name="Comma 2 4 5 2 6 2 2" xfId="31800"/>
    <cellStyle name="Comma 2 4 5 2 6 3" xfId="24671"/>
    <cellStyle name="Comma 2 4 5 2 6 3 2" xfId="34176"/>
    <cellStyle name="Comma 2 4 5 2 6 4" xfId="27048"/>
    <cellStyle name="Comma 2 4 5 2 6 4 2" xfId="36552"/>
    <cellStyle name="Comma 2 4 5 2 6 5" xfId="29424"/>
    <cellStyle name="Comma 2 4 5 2 7" xfId="20315"/>
    <cellStyle name="Comma 2 4 5 2 7 2" xfId="29820"/>
    <cellStyle name="Comma 2 4 5 2 8" xfId="22691"/>
    <cellStyle name="Comma 2 4 5 2 8 2" xfId="32196"/>
    <cellStyle name="Comma 2 4 5 2 9" xfId="25068"/>
    <cellStyle name="Comma 2 4 5 2 9 2" xfId="34572"/>
    <cellStyle name="Comma 2 4 5 3" xfId="18137"/>
    <cellStyle name="Comma 2 4 5 3 2" xfId="20513"/>
    <cellStyle name="Comma 2 4 5 3 2 2" xfId="30018"/>
    <cellStyle name="Comma 2 4 5 3 3" xfId="22889"/>
    <cellStyle name="Comma 2 4 5 3 3 2" xfId="32394"/>
    <cellStyle name="Comma 2 4 5 3 4" xfId="25266"/>
    <cellStyle name="Comma 2 4 5 3 4 2" xfId="34770"/>
    <cellStyle name="Comma 2 4 5 3 5" xfId="27642"/>
    <cellStyle name="Comma 2 4 5 4" xfId="18533"/>
    <cellStyle name="Comma 2 4 5 4 2" xfId="20909"/>
    <cellStyle name="Comma 2 4 5 4 2 2" xfId="30414"/>
    <cellStyle name="Comma 2 4 5 4 3" xfId="23285"/>
    <cellStyle name="Comma 2 4 5 4 3 2" xfId="32790"/>
    <cellStyle name="Comma 2 4 5 4 4" xfId="25662"/>
    <cellStyle name="Comma 2 4 5 4 4 2" xfId="35166"/>
    <cellStyle name="Comma 2 4 5 4 5" xfId="28038"/>
    <cellStyle name="Comma 2 4 5 5" xfId="18929"/>
    <cellStyle name="Comma 2 4 5 5 2" xfId="21305"/>
    <cellStyle name="Comma 2 4 5 5 2 2" xfId="30810"/>
    <cellStyle name="Comma 2 4 5 5 3" xfId="23681"/>
    <cellStyle name="Comma 2 4 5 5 3 2" xfId="33186"/>
    <cellStyle name="Comma 2 4 5 5 4" xfId="26058"/>
    <cellStyle name="Comma 2 4 5 5 4 2" xfId="35562"/>
    <cellStyle name="Comma 2 4 5 5 5" xfId="28434"/>
    <cellStyle name="Comma 2 4 5 6" xfId="19325"/>
    <cellStyle name="Comma 2 4 5 6 2" xfId="21701"/>
    <cellStyle name="Comma 2 4 5 6 2 2" xfId="31206"/>
    <cellStyle name="Comma 2 4 5 6 3" xfId="24077"/>
    <cellStyle name="Comma 2 4 5 6 3 2" xfId="33582"/>
    <cellStyle name="Comma 2 4 5 6 4" xfId="26454"/>
    <cellStyle name="Comma 2 4 5 6 4 2" xfId="35958"/>
    <cellStyle name="Comma 2 4 5 6 5" xfId="28830"/>
    <cellStyle name="Comma 2 4 5 7" xfId="19721"/>
    <cellStyle name="Comma 2 4 5 7 2" xfId="22097"/>
    <cellStyle name="Comma 2 4 5 7 2 2" xfId="31602"/>
    <cellStyle name="Comma 2 4 5 7 3" xfId="24473"/>
    <cellStyle name="Comma 2 4 5 7 3 2" xfId="33978"/>
    <cellStyle name="Comma 2 4 5 7 4" xfId="26850"/>
    <cellStyle name="Comma 2 4 5 7 4 2" xfId="36354"/>
    <cellStyle name="Comma 2 4 5 7 5" xfId="29226"/>
    <cellStyle name="Comma 2 4 5 8" xfId="20117"/>
    <cellStyle name="Comma 2 4 5 8 2" xfId="29622"/>
    <cellStyle name="Comma 2 4 5 9" xfId="22493"/>
    <cellStyle name="Comma 2 4 5 9 2" xfId="31998"/>
    <cellStyle name="Comma 2 4 6" xfId="8975"/>
    <cellStyle name="Comma 2 4 6 10" xfId="24936"/>
    <cellStyle name="Comma 2 4 6 10 2" xfId="34440"/>
    <cellStyle name="Comma 2 4 6 11" xfId="27312"/>
    <cellStyle name="Comma 2 4 6 2" xfId="18005"/>
    <cellStyle name="Comma 2 4 6 2 10" xfId="27510"/>
    <cellStyle name="Comma 2 4 6 2 2" xfId="18401"/>
    <cellStyle name="Comma 2 4 6 2 2 2" xfId="20777"/>
    <cellStyle name="Comma 2 4 6 2 2 2 2" xfId="30282"/>
    <cellStyle name="Comma 2 4 6 2 2 3" xfId="23153"/>
    <cellStyle name="Comma 2 4 6 2 2 3 2" xfId="32658"/>
    <cellStyle name="Comma 2 4 6 2 2 4" xfId="25530"/>
    <cellStyle name="Comma 2 4 6 2 2 4 2" xfId="35034"/>
    <cellStyle name="Comma 2 4 6 2 2 5" xfId="27906"/>
    <cellStyle name="Comma 2 4 6 2 3" xfId="18797"/>
    <cellStyle name="Comma 2 4 6 2 3 2" xfId="21173"/>
    <cellStyle name="Comma 2 4 6 2 3 2 2" xfId="30678"/>
    <cellStyle name="Comma 2 4 6 2 3 3" xfId="23549"/>
    <cellStyle name="Comma 2 4 6 2 3 3 2" xfId="33054"/>
    <cellStyle name="Comma 2 4 6 2 3 4" xfId="25926"/>
    <cellStyle name="Comma 2 4 6 2 3 4 2" xfId="35430"/>
    <cellStyle name="Comma 2 4 6 2 3 5" xfId="28302"/>
    <cellStyle name="Comma 2 4 6 2 4" xfId="19193"/>
    <cellStyle name="Comma 2 4 6 2 4 2" xfId="21569"/>
    <cellStyle name="Comma 2 4 6 2 4 2 2" xfId="31074"/>
    <cellStyle name="Comma 2 4 6 2 4 3" xfId="23945"/>
    <cellStyle name="Comma 2 4 6 2 4 3 2" xfId="33450"/>
    <cellStyle name="Comma 2 4 6 2 4 4" xfId="26322"/>
    <cellStyle name="Comma 2 4 6 2 4 4 2" xfId="35826"/>
    <cellStyle name="Comma 2 4 6 2 4 5" xfId="28698"/>
    <cellStyle name="Comma 2 4 6 2 5" xfId="19589"/>
    <cellStyle name="Comma 2 4 6 2 5 2" xfId="21965"/>
    <cellStyle name="Comma 2 4 6 2 5 2 2" xfId="31470"/>
    <cellStyle name="Comma 2 4 6 2 5 3" xfId="24341"/>
    <cellStyle name="Comma 2 4 6 2 5 3 2" xfId="33846"/>
    <cellStyle name="Comma 2 4 6 2 5 4" xfId="26718"/>
    <cellStyle name="Comma 2 4 6 2 5 4 2" xfId="36222"/>
    <cellStyle name="Comma 2 4 6 2 5 5" xfId="29094"/>
    <cellStyle name="Comma 2 4 6 2 6" xfId="19985"/>
    <cellStyle name="Comma 2 4 6 2 6 2" xfId="22361"/>
    <cellStyle name="Comma 2 4 6 2 6 2 2" xfId="31866"/>
    <cellStyle name="Comma 2 4 6 2 6 3" xfId="24737"/>
    <cellStyle name="Comma 2 4 6 2 6 3 2" xfId="34242"/>
    <cellStyle name="Comma 2 4 6 2 6 4" xfId="27114"/>
    <cellStyle name="Comma 2 4 6 2 6 4 2" xfId="36618"/>
    <cellStyle name="Comma 2 4 6 2 6 5" xfId="29490"/>
    <cellStyle name="Comma 2 4 6 2 7" xfId="20381"/>
    <cellStyle name="Comma 2 4 6 2 7 2" xfId="29886"/>
    <cellStyle name="Comma 2 4 6 2 8" xfId="22757"/>
    <cellStyle name="Comma 2 4 6 2 8 2" xfId="32262"/>
    <cellStyle name="Comma 2 4 6 2 9" xfId="25134"/>
    <cellStyle name="Comma 2 4 6 2 9 2" xfId="34638"/>
    <cellStyle name="Comma 2 4 6 3" xfId="18203"/>
    <cellStyle name="Comma 2 4 6 3 2" xfId="20579"/>
    <cellStyle name="Comma 2 4 6 3 2 2" xfId="30084"/>
    <cellStyle name="Comma 2 4 6 3 3" xfId="22955"/>
    <cellStyle name="Comma 2 4 6 3 3 2" xfId="32460"/>
    <cellStyle name="Comma 2 4 6 3 4" xfId="25332"/>
    <cellStyle name="Comma 2 4 6 3 4 2" xfId="34836"/>
    <cellStyle name="Comma 2 4 6 3 5" xfId="27708"/>
    <cellStyle name="Comma 2 4 6 4" xfId="18599"/>
    <cellStyle name="Comma 2 4 6 4 2" xfId="20975"/>
    <cellStyle name="Comma 2 4 6 4 2 2" xfId="30480"/>
    <cellStyle name="Comma 2 4 6 4 3" xfId="23351"/>
    <cellStyle name="Comma 2 4 6 4 3 2" xfId="32856"/>
    <cellStyle name="Comma 2 4 6 4 4" xfId="25728"/>
    <cellStyle name="Comma 2 4 6 4 4 2" xfId="35232"/>
    <cellStyle name="Comma 2 4 6 4 5" xfId="28104"/>
    <cellStyle name="Comma 2 4 6 5" xfId="18995"/>
    <cellStyle name="Comma 2 4 6 5 2" xfId="21371"/>
    <cellStyle name="Comma 2 4 6 5 2 2" xfId="30876"/>
    <cellStyle name="Comma 2 4 6 5 3" xfId="23747"/>
    <cellStyle name="Comma 2 4 6 5 3 2" xfId="33252"/>
    <cellStyle name="Comma 2 4 6 5 4" xfId="26124"/>
    <cellStyle name="Comma 2 4 6 5 4 2" xfId="35628"/>
    <cellStyle name="Comma 2 4 6 5 5" xfId="28500"/>
    <cellStyle name="Comma 2 4 6 6" xfId="19391"/>
    <cellStyle name="Comma 2 4 6 6 2" xfId="21767"/>
    <cellStyle name="Comma 2 4 6 6 2 2" xfId="31272"/>
    <cellStyle name="Comma 2 4 6 6 3" xfId="24143"/>
    <cellStyle name="Comma 2 4 6 6 3 2" xfId="33648"/>
    <cellStyle name="Comma 2 4 6 6 4" xfId="26520"/>
    <cellStyle name="Comma 2 4 6 6 4 2" xfId="36024"/>
    <cellStyle name="Comma 2 4 6 6 5" xfId="28896"/>
    <cellStyle name="Comma 2 4 6 7" xfId="19787"/>
    <cellStyle name="Comma 2 4 6 7 2" xfId="22163"/>
    <cellStyle name="Comma 2 4 6 7 2 2" xfId="31668"/>
    <cellStyle name="Comma 2 4 6 7 3" xfId="24539"/>
    <cellStyle name="Comma 2 4 6 7 3 2" xfId="34044"/>
    <cellStyle name="Comma 2 4 6 7 4" xfId="26916"/>
    <cellStyle name="Comma 2 4 6 7 4 2" xfId="36420"/>
    <cellStyle name="Comma 2 4 6 7 5" xfId="29292"/>
    <cellStyle name="Comma 2 4 6 8" xfId="20183"/>
    <cellStyle name="Comma 2 4 6 8 2" xfId="29688"/>
    <cellStyle name="Comma 2 4 6 9" xfId="22559"/>
    <cellStyle name="Comma 2 4 6 9 2" xfId="32064"/>
    <cellStyle name="Comma 2 4 7" xfId="9662"/>
    <cellStyle name="Comma 2 4 7 10" xfId="27378"/>
    <cellStyle name="Comma 2 4 7 2" xfId="18269"/>
    <cellStyle name="Comma 2 4 7 2 2" xfId="20645"/>
    <cellStyle name="Comma 2 4 7 2 2 2" xfId="30150"/>
    <cellStyle name="Comma 2 4 7 2 3" xfId="23021"/>
    <cellStyle name="Comma 2 4 7 2 3 2" xfId="32526"/>
    <cellStyle name="Comma 2 4 7 2 4" xfId="25398"/>
    <cellStyle name="Comma 2 4 7 2 4 2" xfId="34902"/>
    <cellStyle name="Comma 2 4 7 2 5" xfId="27774"/>
    <cellStyle name="Comma 2 4 7 3" xfId="18665"/>
    <cellStyle name="Comma 2 4 7 3 2" xfId="21041"/>
    <cellStyle name="Comma 2 4 7 3 2 2" xfId="30546"/>
    <cellStyle name="Comma 2 4 7 3 3" xfId="23417"/>
    <cellStyle name="Comma 2 4 7 3 3 2" xfId="32922"/>
    <cellStyle name="Comma 2 4 7 3 4" xfId="25794"/>
    <cellStyle name="Comma 2 4 7 3 4 2" xfId="35298"/>
    <cellStyle name="Comma 2 4 7 3 5" xfId="28170"/>
    <cellStyle name="Comma 2 4 7 4" xfId="19061"/>
    <cellStyle name="Comma 2 4 7 4 2" xfId="21437"/>
    <cellStyle name="Comma 2 4 7 4 2 2" xfId="30942"/>
    <cellStyle name="Comma 2 4 7 4 3" xfId="23813"/>
    <cellStyle name="Comma 2 4 7 4 3 2" xfId="33318"/>
    <cellStyle name="Comma 2 4 7 4 4" xfId="26190"/>
    <cellStyle name="Comma 2 4 7 4 4 2" xfId="35694"/>
    <cellStyle name="Comma 2 4 7 4 5" xfId="28566"/>
    <cellStyle name="Comma 2 4 7 5" xfId="19457"/>
    <cellStyle name="Comma 2 4 7 5 2" xfId="21833"/>
    <cellStyle name="Comma 2 4 7 5 2 2" xfId="31338"/>
    <cellStyle name="Comma 2 4 7 5 3" xfId="24209"/>
    <cellStyle name="Comma 2 4 7 5 3 2" xfId="33714"/>
    <cellStyle name="Comma 2 4 7 5 4" xfId="26586"/>
    <cellStyle name="Comma 2 4 7 5 4 2" xfId="36090"/>
    <cellStyle name="Comma 2 4 7 5 5" xfId="28962"/>
    <cellStyle name="Comma 2 4 7 6" xfId="19853"/>
    <cellStyle name="Comma 2 4 7 6 2" xfId="22229"/>
    <cellStyle name="Comma 2 4 7 6 2 2" xfId="31734"/>
    <cellStyle name="Comma 2 4 7 6 3" xfId="24605"/>
    <cellStyle name="Comma 2 4 7 6 3 2" xfId="34110"/>
    <cellStyle name="Comma 2 4 7 6 4" xfId="26982"/>
    <cellStyle name="Comma 2 4 7 6 4 2" xfId="36486"/>
    <cellStyle name="Comma 2 4 7 6 5" xfId="29358"/>
    <cellStyle name="Comma 2 4 7 7" xfId="20249"/>
    <cellStyle name="Comma 2 4 7 7 2" xfId="29754"/>
    <cellStyle name="Comma 2 4 7 8" xfId="22625"/>
    <cellStyle name="Comma 2 4 7 8 2" xfId="32130"/>
    <cellStyle name="Comma 2 4 7 9" xfId="25002"/>
    <cellStyle name="Comma 2 4 7 9 2" xfId="34506"/>
    <cellStyle name="Comma 2 4 8" xfId="18071"/>
    <cellStyle name="Comma 2 4 8 2" xfId="20447"/>
    <cellStyle name="Comma 2 4 8 2 2" xfId="29952"/>
    <cellStyle name="Comma 2 4 8 3" xfId="22823"/>
    <cellStyle name="Comma 2 4 8 3 2" xfId="32328"/>
    <cellStyle name="Comma 2 4 8 4" xfId="25200"/>
    <cellStyle name="Comma 2 4 8 4 2" xfId="34704"/>
    <cellStyle name="Comma 2 4 8 5" xfId="27576"/>
    <cellStyle name="Comma 2 4 9" xfId="18467"/>
    <cellStyle name="Comma 2 4 9 2" xfId="20843"/>
    <cellStyle name="Comma 2 4 9 2 2" xfId="30348"/>
    <cellStyle name="Comma 2 4 9 3" xfId="23219"/>
    <cellStyle name="Comma 2 4 9 3 2" xfId="32724"/>
    <cellStyle name="Comma 2 4 9 4" xfId="25596"/>
    <cellStyle name="Comma 2 4 9 4 2" xfId="35100"/>
    <cellStyle name="Comma 2 4 9 5" xfId="27972"/>
    <cellStyle name="Comma 2 5" xfId="819"/>
    <cellStyle name="Comma 2 5 10" xfId="18866"/>
    <cellStyle name="Comma 2 5 10 2" xfId="21242"/>
    <cellStyle name="Comma 2 5 10 2 2" xfId="30747"/>
    <cellStyle name="Comma 2 5 10 3" xfId="23618"/>
    <cellStyle name="Comma 2 5 10 3 2" xfId="33123"/>
    <cellStyle name="Comma 2 5 10 4" xfId="25995"/>
    <cellStyle name="Comma 2 5 10 4 2" xfId="35499"/>
    <cellStyle name="Comma 2 5 10 5" xfId="28371"/>
    <cellStyle name="Comma 2 5 11" xfId="19262"/>
    <cellStyle name="Comma 2 5 11 2" xfId="21638"/>
    <cellStyle name="Comma 2 5 11 2 2" xfId="31143"/>
    <cellStyle name="Comma 2 5 11 3" xfId="24014"/>
    <cellStyle name="Comma 2 5 11 3 2" xfId="33519"/>
    <cellStyle name="Comma 2 5 11 4" xfId="26391"/>
    <cellStyle name="Comma 2 5 11 4 2" xfId="35895"/>
    <cellStyle name="Comma 2 5 11 5" xfId="28767"/>
    <cellStyle name="Comma 2 5 12" xfId="19658"/>
    <cellStyle name="Comma 2 5 12 2" xfId="22034"/>
    <cellStyle name="Comma 2 5 12 2 2" xfId="31539"/>
    <cellStyle name="Comma 2 5 12 3" xfId="24410"/>
    <cellStyle name="Comma 2 5 12 3 2" xfId="33915"/>
    <cellStyle name="Comma 2 5 12 4" xfId="26787"/>
    <cellStyle name="Comma 2 5 12 4 2" xfId="36291"/>
    <cellStyle name="Comma 2 5 12 5" xfId="29163"/>
    <cellStyle name="Comma 2 5 13" xfId="20054"/>
    <cellStyle name="Comma 2 5 13 2" xfId="29559"/>
    <cellStyle name="Comma 2 5 14" xfId="22430"/>
    <cellStyle name="Comma 2 5 14 2" xfId="31935"/>
    <cellStyle name="Comma 2 5 15" xfId="24807"/>
    <cellStyle name="Comma 2 5 15 2" xfId="34311"/>
    <cellStyle name="Comma 2 5 16" xfId="27183"/>
    <cellStyle name="Comma 2 5 2" xfId="1497"/>
    <cellStyle name="Comma 2 5 2 10" xfId="19273"/>
    <cellStyle name="Comma 2 5 2 10 2" xfId="21649"/>
    <cellStyle name="Comma 2 5 2 10 2 2" xfId="31154"/>
    <cellStyle name="Comma 2 5 2 10 3" xfId="24025"/>
    <cellStyle name="Comma 2 5 2 10 3 2" xfId="33530"/>
    <cellStyle name="Comma 2 5 2 10 4" xfId="26402"/>
    <cellStyle name="Comma 2 5 2 10 4 2" xfId="35906"/>
    <cellStyle name="Comma 2 5 2 10 5" xfId="28778"/>
    <cellStyle name="Comma 2 5 2 11" xfId="19669"/>
    <cellStyle name="Comma 2 5 2 11 2" xfId="22045"/>
    <cellStyle name="Comma 2 5 2 11 2 2" xfId="31550"/>
    <cellStyle name="Comma 2 5 2 11 3" xfId="24421"/>
    <cellStyle name="Comma 2 5 2 11 3 2" xfId="33926"/>
    <cellStyle name="Comma 2 5 2 11 4" xfId="26798"/>
    <cellStyle name="Comma 2 5 2 11 4 2" xfId="36302"/>
    <cellStyle name="Comma 2 5 2 11 5" xfId="29174"/>
    <cellStyle name="Comma 2 5 2 12" xfId="20065"/>
    <cellStyle name="Comma 2 5 2 12 2" xfId="29570"/>
    <cellStyle name="Comma 2 5 2 13" xfId="22441"/>
    <cellStyle name="Comma 2 5 2 13 2" xfId="31946"/>
    <cellStyle name="Comma 2 5 2 14" xfId="24818"/>
    <cellStyle name="Comma 2 5 2 14 2" xfId="34322"/>
    <cellStyle name="Comma 2 5 2 15" xfId="27194"/>
    <cellStyle name="Comma 2 5 2 2" xfId="2991"/>
    <cellStyle name="Comma 2 5 2 2 10" xfId="20087"/>
    <cellStyle name="Comma 2 5 2 2 10 2" xfId="29592"/>
    <cellStyle name="Comma 2 5 2 2 11" xfId="22463"/>
    <cellStyle name="Comma 2 5 2 2 11 2" xfId="31968"/>
    <cellStyle name="Comma 2 5 2 2 12" xfId="24840"/>
    <cellStyle name="Comma 2 5 2 2 12 2" xfId="34344"/>
    <cellStyle name="Comma 2 5 2 2 13" xfId="27216"/>
    <cellStyle name="Comma 2 5 2 2 2" xfId="7473"/>
    <cellStyle name="Comma 2 5 2 2 2 10" xfId="24906"/>
    <cellStyle name="Comma 2 5 2 2 2 10 2" xfId="34410"/>
    <cellStyle name="Comma 2 5 2 2 2 11" xfId="27282"/>
    <cellStyle name="Comma 2 5 2 2 2 2" xfId="16503"/>
    <cellStyle name="Comma 2 5 2 2 2 2 10" xfId="27480"/>
    <cellStyle name="Comma 2 5 2 2 2 2 2" xfId="18371"/>
    <cellStyle name="Comma 2 5 2 2 2 2 2 2" xfId="20747"/>
    <cellStyle name="Comma 2 5 2 2 2 2 2 2 2" xfId="30252"/>
    <cellStyle name="Comma 2 5 2 2 2 2 2 3" xfId="23123"/>
    <cellStyle name="Comma 2 5 2 2 2 2 2 3 2" xfId="32628"/>
    <cellStyle name="Comma 2 5 2 2 2 2 2 4" xfId="25500"/>
    <cellStyle name="Comma 2 5 2 2 2 2 2 4 2" xfId="35004"/>
    <cellStyle name="Comma 2 5 2 2 2 2 2 5" xfId="27876"/>
    <cellStyle name="Comma 2 5 2 2 2 2 3" xfId="18767"/>
    <cellStyle name="Comma 2 5 2 2 2 2 3 2" xfId="21143"/>
    <cellStyle name="Comma 2 5 2 2 2 2 3 2 2" xfId="30648"/>
    <cellStyle name="Comma 2 5 2 2 2 2 3 3" xfId="23519"/>
    <cellStyle name="Comma 2 5 2 2 2 2 3 3 2" xfId="33024"/>
    <cellStyle name="Comma 2 5 2 2 2 2 3 4" xfId="25896"/>
    <cellStyle name="Comma 2 5 2 2 2 2 3 4 2" xfId="35400"/>
    <cellStyle name="Comma 2 5 2 2 2 2 3 5" xfId="28272"/>
    <cellStyle name="Comma 2 5 2 2 2 2 4" xfId="19163"/>
    <cellStyle name="Comma 2 5 2 2 2 2 4 2" xfId="21539"/>
    <cellStyle name="Comma 2 5 2 2 2 2 4 2 2" xfId="31044"/>
    <cellStyle name="Comma 2 5 2 2 2 2 4 3" xfId="23915"/>
    <cellStyle name="Comma 2 5 2 2 2 2 4 3 2" xfId="33420"/>
    <cellStyle name="Comma 2 5 2 2 2 2 4 4" xfId="26292"/>
    <cellStyle name="Comma 2 5 2 2 2 2 4 4 2" xfId="35796"/>
    <cellStyle name="Comma 2 5 2 2 2 2 4 5" xfId="28668"/>
    <cellStyle name="Comma 2 5 2 2 2 2 5" xfId="19559"/>
    <cellStyle name="Comma 2 5 2 2 2 2 5 2" xfId="21935"/>
    <cellStyle name="Comma 2 5 2 2 2 2 5 2 2" xfId="31440"/>
    <cellStyle name="Comma 2 5 2 2 2 2 5 3" xfId="24311"/>
    <cellStyle name="Comma 2 5 2 2 2 2 5 3 2" xfId="33816"/>
    <cellStyle name="Comma 2 5 2 2 2 2 5 4" xfId="26688"/>
    <cellStyle name="Comma 2 5 2 2 2 2 5 4 2" xfId="36192"/>
    <cellStyle name="Comma 2 5 2 2 2 2 5 5" xfId="29064"/>
    <cellStyle name="Comma 2 5 2 2 2 2 6" xfId="19955"/>
    <cellStyle name="Comma 2 5 2 2 2 2 6 2" xfId="22331"/>
    <cellStyle name="Comma 2 5 2 2 2 2 6 2 2" xfId="31836"/>
    <cellStyle name="Comma 2 5 2 2 2 2 6 3" xfId="24707"/>
    <cellStyle name="Comma 2 5 2 2 2 2 6 3 2" xfId="34212"/>
    <cellStyle name="Comma 2 5 2 2 2 2 6 4" xfId="27084"/>
    <cellStyle name="Comma 2 5 2 2 2 2 6 4 2" xfId="36588"/>
    <cellStyle name="Comma 2 5 2 2 2 2 6 5" xfId="29460"/>
    <cellStyle name="Comma 2 5 2 2 2 2 7" xfId="20351"/>
    <cellStyle name="Comma 2 5 2 2 2 2 7 2" xfId="29856"/>
    <cellStyle name="Comma 2 5 2 2 2 2 8" xfId="22727"/>
    <cellStyle name="Comma 2 5 2 2 2 2 8 2" xfId="32232"/>
    <cellStyle name="Comma 2 5 2 2 2 2 9" xfId="25104"/>
    <cellStyle name="Comma 2 5 2 2 2 2 9 2" xfId="34608"/>
    <cellStyle name="Comma 2 5 2 2 2 3" xfId="18173"/>
    <cellStyle name="Comma 2 5 2 2 2 3 2" xfId="20549"/>
    <cellStyle name="Comma 2 5 2 2 2 3 2 2" xfId="30054"/>
    <cellStyle name="Comma 2 5 2 2 2 3 3" xfId="22925"/>
    <cellStyle name="Comma 2 5 2 2 2 3 3 2" xfId="32430"/>
    <cellStyle name="Comma 2 5 2 2 2 3 4" xfId="25302"/>
    <cellStyle name="Comma 2 5 2 2 2 3 4 2" xfId="34806"/>
    <cellStyle name="Comma 2 5 2 2 2 3 5" xfId="27678"/>
    <cellStyle name="Comma 2 5 2 2 2 4" xfId="18569"/>
    <cellStyle name="Comma 2 5 2 2 2 4 2" xfId="20945"/>
    <cellStyle name="Comma 2 5 2 2 2 4 2 2" xfId="30450"/>
    <cellStyle name="Comma 2 5 2 2 2 4 3" xfId="23321"/>
    <cellStyle name="Comma 2 5 2 2 2 4 3 2" xfId="32826"/>
    <cellStyle name="Comma 2 5 2 2 2 4 4" xfId="25698"/>
    <cellStyle name="Comma 2 5 2 2 2 4 4 2" xfId="35202"/>
    <cellStyle name="Comma 2 5 2 2 2 4 5" xfId="28074"/>
    <cellStyle name="Comma 2 5 2 2 2 5" xfId="18965"/>
    <cellStyle name="Comma 2 5 2 2 2 5 2" xfId="21341"/>
    <cellStyle name="Comma 2 5 2 2 2 5 2 2" xfId="30846"/>
    <cellStyle name="Comma 2 5 2 2 2 5 3" xfId="23717"/>
    <cellStyle name="Comma 2 5 2 2 2 5 3 2" xfId="33222"/>
    <cellStyle name="Comma 2 5 2 2 2 5 4" xfId="26094"/>
    <cellStyle name="Comma 2 5 2 2 2 5 4 2" xfId="35598"/>
    <cellStyle name="Comma 2 5 2 2 2 5 5" xfId="28470"/>
    <cellStyle name="Comma 2 5 2 2 2 6" xfId="19361"/>
    <cellStyle name="Comma 2 5 2 2 2 6 2" xfId="21737"/>
    <cellStyle name="Comma 2 5 2 2 2 6 2 2" xfId="31242"/>
    <cellStyle name="Comma 2 5 2 2 2 6 3" xfId="24113"/>
    <cellStyle name="Comma 2 5 2 2 2 6 3 2" xfId="33618"/>
    <cellStyle name="Comma 2 5 2 2 2 6 4" xfId="26490"/>
    <cellStyle name="Comma 2 5 2 2 2 6 4 2" xfId="35994"/>
    <cellStyle name="Comma 2 5 2 2 2 6 5" xfId="28866"/>
    <cellStyle name="Comma 2 5 2 2 2 7" xfId="19757"/>
    <cellStyle name="Comma 2 5 2 2 2 7 2" xfId="22133"/>
    <cellStyle name="Comma 2 5 2 2 2 7 2 2" xfId="31638"/>
    <cellStyle name="Comma 2 5 2 2 2 7 3" xfId="24509"/>
    <cellStyle name="Comma 2 5 2 2 2 7 3 2" xfId="34014"/>
    <cellStyle name="Comma 2 5 2 2 2 7 4" xfId="26886"/>
    <cellStyle name="Comma 2 5 2 2 2 7 4 2" xfId="36390"/>
    <cellStyle name="Comma 2 5 2 2 2 7 5" xfId="29262"/>
    <cellStyle name="Comma 2 5 2 2 2 8" xfId="20153"/>
    <cellStyle name="Comma 2 5 2 2 2 8 2" xfId="29658"/>
    <cellStyle name="Comma 2 5 2 2 2 9" xfId="22529"/>
    <cellStyle name="Comma 2 5 2 2 2 9 2" xfId="32034"/>
    <cellStyle name="Comma 2 5 2 2 3" xfId="9011"/>
    <cellStyle name="Comma 2 5 2 2 3 10" xfId="24972"/>
    <cellStyle name="Comma 2 5 2 2 3 10 2" xfId="34476"/>
    <cellStyle name="Comma 2 5 2 2 3 11" xfId="27348"/>
    <cellStyle name="Comma 2 5 2 2 3 2" xfId="18041"/>
    <cellStyle name="Comma 2 5 2 2 3 2 10" xfId="27546"/>
    <cellStyle name="Comma 2 5 2 2 3 2 2" xfId="18437"/>
    <cellStyle name="Comma 2 5 2 2 3 2 2 2" xfId="20813"/>
    <cellStyle name="Comma 2 5 2 2 3 2 2 2 2" xfId="30318"/>
    <cellStyle name="Comma 2 5 2 2 3 2 2 3" xfId="23189"/>
    <cellStyle name="Comma 2 5 2 2 3 2 2 3 2" xfId="32694"/>
    <cellStyle name="Comma 2 5 2 2 3 2 2 4" xfId="25566"/>
    <cellStyle name="Comma 2 5 2 2 3 2 2 4 2" xfId="35070"/>
    <cellStyle name="Comma 2 5 2 2 3 2 2 5" xfId="27942"/>
    <cellStyle name="Comma 2 5 2 2 3 2 3" xfId="18833"/>
    <cellStyle name="Comma 2 5 2 2 3 2 3 2" xfId="21209"/>
    <cellStyle name="Comma 2 5 2 2 3 2 3 2 2" xfId="30714"/>
    <cellStyle name="Comma 2 5 2 2 3 2 3 3" xfId="23585"/>
    <cellStyle name="Comma 2 5 2 2 3 2 3 3 2" xfId="33090"/>
    <cellStyle name="Comma 2 5 2 2 3 2 3 4" xfId="25962"/>
    <cellStyle name="Comma 2 5 2 2 3 2 3 4 2" xfId="35466"/>
    <cellStyle name="Comma 2 5 2 2 3 2 3 5" xfId="28338"/>
    <cellStyle name="Comma 2 5 2 2 3 2 4" xfId="19229"/>
    <cellStyle name="Comma 2 5 2 2 3 2 4 2" xfId="21605"/>
    <cellStyle name="Comma 2 5 2 2 3 2 4 2 2" xfId="31110"/>
    <cellStyle name="Comma 2 5 2 2 3 2 4 3" xfId="23981"/>
    <cellStyle name="Comma 2 5 2 2 3 2 4 3 2" xfId="33486"/>
    <cellStyle name="Comma 2 5 2 2 3 2 4 4" xfId="26358"/>
    <cellStyle name="Comma 2 5 2 2 3 2 4 4 2" xfId="35862"/>
    <cellStyle name="Comma 2 5 2 2 3 2 4 5" xfId="28734"/>
    <cellStyle name="Comma 2 5 2 2 3 2 5" xfId="19625"/>
    <cellStyle name="Comma 2 5 2 2 3 2 5 2" xfId="22001"/>
    <cellStyle name="Comma 2 5 2 2 3 2 5 2 2" xfId="31506"/>
    <cellStyle name="Comma 2 5 2 2 3 2 5 3" xfId="24377"/>
    <cellStyle name="Comma 2 5 2 2 3 2 5 3 2" xfId="33882"/>
    <cellStyle name="Comma 2 5 2 2 3 2 5 4" xfId="26754"/>
    <cellStyle name="Comma 2 5 2 2 3 2 5 4 2" xfId="36258"/>
    <cellStyle name="Comma 2 5 2 2 3 2 5 5" xfId="29130"/>
    <cellStyle name="Comma 2 5 2 2 3 2 6" xfId="20021"/>
    <cellStyle name="Comma 2 5 2 2 3 2 6 2" xfId="22397"/>
    <cellStyle name="Comma 2 5 2 2 3 2 6 2 2" xfId="31902"/>
    <cellStyle name="Comma 2 5 2 2 3 2 6 3" xfId="24773"/>
    <cellStyle name="Comma 2 5 2 2 3 2 6 3 2" xfId="34278"/>
    <cellStyle name="Comma 2 5 2 2 3 2 6 4" xfId="27150"/>
    <cellStyle name="Comma 2 5 2 2 3 2 6 4 2" xfId="36654"/>
    <cellStyle name="Comma 2 5 2 2 3 2 6 5" xfId="29526"/>
    <cellStyle name="Comma 2 5 2 2 3 2 7" xfId="20417"/>
    <cellStyle name="Comma 2 5 2 2 3 2 7 2" xfId="29922"/>
    <cellStyle name="Comma 2 5 2 2 3 2 8" xfId="22793"/>
    <cellStyle name="Comma 2 5 2 2 3 2 8 2" xfId="32298"/>
    <cellStyle name="Comma 2 5 2 2 3 2 9" xfId="25170"/>
    <cellStyle name="Comma 2 5 2 2 3 2 9 2" xfId="34674"/>
    <cellStyle name="Comma 2 5 2 2 3 3" xfId="18239"/>
    <cellStyle name="Comma 2 5 2 2 3 3 2" xfId="20615"/>
    <cellStyle name="Comma 2 5 2 2 3 3 2 2" xfId="30120"/>
    <cellStyle name="Comma 2 5 2 2 3 3 3" xfId="22991"/>
    <cellStyle name="Comma 2 5 2 2 3 3 3 2" xfId="32496"/>
    <cellStyle name="Comma 2 5 2 2 3 3 4" xfId="25368"/>
    <cellStyle name="Comma 2 5 2 2 3 3 4 2" xfId="34872"/>
    <cellStyle name="Comma 2 5 2 2 3 3 5" xfId="27744"/>
    <cellStyle name="Comma 2 5 2 2 3 4" xfId="18635"/>
    <cellStyle name="Comma 2 5 2 2 3 4 2" xfId="21011"/>
    <cellStyle name="Comma 2 5 2 2 3 4 2 2" xfId="30516"/>
    <cellStyle name="Comma 2 5 2 2 3 4 3" xfId="23387"/>
    <cellStyle name="Comma 2 5 2 2 3 4 3 2" xfId="32892"/>
    <cellStyle name="Comma 2 5 2 2 3 4 4" xfId="25764"/>
    <cellStyle name="Comma 2 5 2 2 3 4 4 2" xfId="35268"/>
    <cellStyle name="Comma 2 5 2 2 3 4 5" xfId="28140"/>
    <cellStyle name="Comma 2 5 2 2 3 5" xfId="19031"/>
    <cellStyle name="Comma 2 5 2 2 3 5 2" xfId="21407"/>
    <cellStyle name="Comma 2 5 2 2 3 5 2 2" xfId="30912"/>
    <cellStyle name="Comma 2 5 2 2 3 5 3" xfId="23783"/>
    <cellStyle name="Comma 2 5 2 2 3 5 3 2" xfId="33288"/>
    <cellStyle name="Comma 2 5 2 2 3 5 4" xfId="26160"/>
    <cellStyle name="Comma 2 5 2 2 3 5 4 2" xfId="35664"/>
    <cellStyle name="Comma 2 5 2 2 3 5 5" xfId="28536"/>
    <cellStyle name="Comma 2 5 2 2 3 6" xfId="19427"/>
    <cellStyle name="Comma 2 5 2 2 3 6 2" xfId="21803"/>
    <cellStyle name="Comma 2 5 2 2 3 6 2 2" xfId="31308"/>
    <cellStyle name="Comma 2 5 2 2 3 6 3" xfId="24179"/>
    <cellStyle name="Comma 2 5 2 2 3 6 3 2" xfId="33684"/>
    <cellStyle name="Comma 2 5 2 2 3 6 4" xfId="26556"/>
    <cellStyle name="Comma 2 5 2 2 3 6 4 2" xfId="36060"/>
    <cellStyle name="Comma 2 5 2 2 3 6 5" xfId="28932"/>
    <cellStyle name="Comma 2 5 2 2 3 7" xfId="19823"/>
    <cellStyle name="Comma 2 5 2 2 3 7 2" xfId="22199"/>
    <cellStyle name="Comma 2 5 2 2 3 7 2 2" xfId="31704"/>
    <cellStyle name="Comma 2 5 2 2 3 7 3" xfId="24575"/>
    <cellStyle name="Comma 2 5 2 2 3 7 3 2" xfId="34080"/>
    <cellStyle name="Comma 2 5 2 2 3 7 4" xfId="26952"/>
    <cellStyle name="Comma 2 5 2 2 3 7 4 2" xfId="36456"/>
    <cellStyle name="Comma 2 5 2 2 3 7 5" xfId="29328"/>
    <cellStyle name="Comma 2 5 2 2 3 8" xfId="20219"/>
    <cellStyle name="Comma 2 5 2 2 3 8 2" xfId="29724"/>
    <cellStyle name="Comma 2 5 2 2 3 9" xfId="22595"/>
    <cellStyle name="Comma 2 5 2 2 3 9 2" xfId="32100"/>
    <cellStyle name="Comma 2 5 2 2 4" xfId="12021"/>
    <cellStyle name="Comma 2 5 2 2 4 10" xfId="27414"/>
    <cellStyle name="Comma 2 5 2 2 4 2" xfId="18305"/>
    <cellStyle name="Comma 2 5 2 2 4 2 2" xfId="20681"/>
    <cellStyle name="Comma 2 5 2 2 4 2 2 2" xfId="30186"/>
    <cellStyle name="Comma 2 5 2 2 4 2 3" xfId="23057"/>
    <cellStyle name="Comma 2 5 2 2 4 2 3 2" xfId="32562"/>
    <cellStyle name="Comma 2 5 2 2 4 2 4" xfId="25434"/>
    <cellStyle name="Comma 2 5 2 2 4 2 4 2" xfId="34938"/>
    <cellStyle name="Comma 2 5 2 2 4 2 5" xfId="27810"/>
    <cellStyle name="Comma 2 5 2 2 4 3" xfId="18701"/>
    <cellStyle name="Comma 2 5 2 2 4 3 2" xfId="21077"/>
    <cellStyle name="Comma 2 5 2 2 4 3 2 2" xfId="30582"/>
    <cellStyle name="Comma 2 5 2 2 4 3 3" xfId="23453"/>
    <cellStyle name="Comma 2 5 2 2 4 3 3 2" xfId="32958"/>
    <cellStyle name="Comma 2 5 2 2 4 3 4" xfId="25830"/>
    <cellStyle name="Comma 2 5 2 2 4 3 4 2" xfId="35334"/>
    <cellStyle name="Comma 2 5 2 2 4 3 5" xfId="28206"/>
    <cellStyle name="Comma 2 5 2 2 4 4" xfId="19097"/>
    <cellStyle name="Comma 2 5 2 2 4 4 2" xfId="21473"/>
    <cellStyle name="Comma 2 5 2 2 4 4 2 2" xfId="30978"/>
    <cellStyle name="Comma 2 5 2 2 4 4 3" xfId="23849"/>
    <cellStyle name="Comma 2 5 2 2 4 4 3 2" xfId="33354"/>
    <cellStyle name="Comma 2 5 2 2 4 4 4" xfId="26226"/>
    <cellStyle name="Comma 2 5 2 2 4 4 4 2" xfId="35730"/>
    <cellStyle name="Comma 2 5 2 2 4 4 5" xfId="28602"/>
    <cellStyle name="Comma 2 5 2 2 4 5" xfId="19493"/>
    <cellStyle name="Comma 2 5 2 2 4 5 2" xfId="21869"/>
    <cellStyle name="Comma 2 5 2 2 4 5 2 2" xfId="31374"/>
    <cellStyle name="Comma 2 5 2 2 4 5 3" xfId="24245"/>
    <cellStyle name="Comma 2 5 2 2 4 5 3 2" xfId="33750"/>
    <cellStyle name="Comma 2 5 2 2 4 5 4" xfId="26622"/>
    <cellStyle name="Comma 2 5 2 2 4 5 4 2" xfId="36126"/>
    <cellStyle name="Comma 2 5 2 2 4 5 5" xfId="28998"/>
    <cellStyle name="Comma 2 5 2 2 4 6" xfId="19889"/>
    <cellStyle name="Comma 2 5 2 2 4 6 2" xfId="22265"/>
    <cellStyle name="Comma 2 5 2 2 4 6 2 2" xfId="31770"/>
    <cellStyle name="Comma 2 5 2 2 4 6 3" xfId="24641"/>
    <cellStyle name="Comma 2 5 2 2 4 6 3 2" xfId="34146"/>
    <cellStyle name="Comma 2 5 2 2 4 6 4" xfId="27018"/>
    <cellStyle name="Comma 2 5 2 2 4 6 4 2" xfId="36522"/>
    <cellStyle name="Comma 2 5 2 2 4 6 5" xfId="29394"/>
    <cellStyle name="Comma 2 5 2 2 4 7" xfId="20285"/>
    <cellStyle name="Comma 2 5 2 2 4 7 2" xfId="29790"/>
    <cellStyle name="Comma 2 5 2 2 4 8" xfId="22661"/>
    <cellStyle name="Comma 2 5 2 2 4 8 2" xfId="32166"/>
    <cellStyle name="Comma 2 5 2 2 4 9" xfId="25038"/>
    <cellStyle name="Comma 2 5 2 2 4 9 2" xfId="34542"/>
    <cellStyle name="Comma 2 5 2 2 5" xfId="18107"/>
    <cellStyle name="Comma 2 5 2 2 5 2" xfId="20483"/>
    <cellStyle name="Comma 2 5 2 2 5 2 2" xfId="29988"/>
    <cellStyle name="Comma 2 5 2 2 5 3" xfId="22859"/>
    <cellStyle name="Comma 2 5 2 2 5 3 2" xfId="32364"/>
    <cellStyle name="Comma 2 5 2 2 5 4" xfId="25236"/>
    <cellStyle name="Comma 2 5 2 2 5 4 2" xfId="34740"/>
    <cellStyle name="Comma 2 5 2 2 5 5" xfId="27612"/>
    <cellStyle name="Comma 2 5 2 2 6" xfId="18503"/>
    <cellStyle name="Comma 2 5 2 2 6 2" xfId="20879"/>
    <cellStyle name="Comma 2 5 2 2 6 2 2" xfId="30384"/>
    <cellStyle name="Comma 2 5 2 2 6 3" xfId="23255"/>
    <cellStyle name="Comma 2 5 2 2 6 3 2" xfId="32760"/>
    <cellStyle name="Comma 2 5 2 2 6 4" xfId="25632"/>
    <cellStyle name="Comma 2 5 2 2 6 4 2" xfId="35136"/>
    <cellStyle name="Comma 2 5 2 2 6 5" xfId="28008"/>
    <cellStyle name="Comma 2 5 2 2 7" xfId="18899"/>
    <cellStyle name="Comma 2 5 2 2 7 2" xfId="21275"/>
    <cellStyle name="Comma 2 5 2 2 7 2 2" xfId="30780"/>
    <cellStyle name="Comma 2 5 2 2 7 3" xfId="23651"/>
    <cellStyle name="Comma 2 5 2 2 7 3 2" xfId="33156"/>
    <cellStyle name="Comma 2 5 2 2 7 4" xfId="26028"/>
    <cellStyle name="Comma 2 5 2 2 7 4 2" xfId="35532"/>
    <cellStyle name="Comma 2 5 2 2 7 5" xfId="28404"/>
    <cellStyle name="Comma 2 5 2 2 8" xfId="19295"/>
    <cellStyle name="Comma 2 5 2 2 8 2" xfId="21671"/>
    <cellStyle name="Comma 2 5 2 2 8 2 2" xfId="31176"/>
    <cellStyle name="Comma 2 5 2 2 8 3" xfId="24047"/>
    <cellStyle name="Comma 2 5 2 2 8 3 2" xfId="33552"/>
    <cellStyle name="Comma 2 5 2 2 8 4" xfId="26424"/>
    <cellStyle name="Comma 2 5 2 2 8 4 2" xfId="35928"/>
    <cellStyle name="Comma 2 5 2 2 8 5" xfId="28800"/>
    <cellStyle name="Comma 2 5 2 2 9" xfId="19691"/>
    <cellStyle name="Comma 2 5 2 2 9 2" xfId="22067"/>
    <cellStyle name="Comma 2 5 2 2 9 2 2" xfId="31572"/>
    <cellStyle name="Comma 2 5 2 2 9 3" xfId="24443"/>
    <cellStyle name="Comma 2 5 2 2 9 3 2" xfId="33948"/>
    <cellStyle name="Comma 2 5 2 2 9 4" xfId="26820"/>
    <cellStyle name="Comma 2 5 2 2 9 4 2" xfId="36324"/>
    <cellStyle name="Comma 2 5 2 2 9 5" xfId="29196"/>
    <cellStyle name="Comma 2 5 2 3" xfId="4485"/>
    <cellStyle name="Comma 2 5 2 3 10" xfId="20109"/>
    <cellStyle name="Comma 2 5 2 3 10 2" xfId="29614"/>
    <cellStyle name="Comma 2 5 2 3 11" xfId="22485"/>
    <cellStyle name="Comma 2 5 2 3 11 2" xfId="31990"/>
    <cellStyle name="Comma 2 5 2 3 12" xfId="24862"/>
    <cellStyle name="Comma 2 5 2 3 12 2" xfId="34366"/>
    <cellStyle name="Comma 2 5 2 3 13" xfId="27238"/>
    <cellStyle name="Comma 2 5 2 3 2" xfId="8967"/>
    <cellStyle name="Comma 2 5 2 3 2 10" xfId="24928"/>
    <cellStyle name="Comma 2 5 2 3 2 10 2" xfId="34432"/>
    <cellStyle name="Comma 2 5 2 3 2 11" xfId="27304"/>
    <cellStyle name="Comma 2 5 2 3 2 2" xfId="17997"/>
    <cellStyle name="Comma 2 5 2 3 2 2 10" xfId="27502"/>
    <cellStyle name="Comma 2 5 2 3 2 2 2" xfId="18393"/>
    <cellStyle name="Comma 2 5 2 3 2 2 2 2" xfId="20769"/>
    <cellStyle name="Comma 2 5 2 3 2 2 2 2 2" xfId="30274"/>
    <cellStyle name="Comma 2 5 2 3 2 2 2 3" xfId="23145"/>
    <cellStyle name="Comma 2 5 2 3 2 2 2 3 2" xfId="32650"/>
    <cellStyle name="Comma 2 5 2 3 2 2 2 4" xfId="25522"/>
    <cellStyle name="Comma 2 5 2 3 2 2 2 4 2" xfId="35026"/>
    <cellStyle name="Comma 2 5 2 3 2 2 2 5" xfId="27898"/>
    <cellStyle name="Comma 2 5 2 3 2 2 3" xfId="18789"/>
    <cellStyle name="Comma 2 5 2 3 2 2 3 2" xfId="21165"/>
    <cellStyle name="Comma 2 5 2 3 2 2 3 2 2" xfId="30670"/>
    <cellStyle name="Comma 2 5 2 3 2 2 3 3" xfId="23541"/>
    <cellStyle name="Comma 2 5 2 3 2 2 3 3 2" xfId="33046"/>
    <cellStyle name="Comma 2 5 2 3 2 2 3 4" xfId="25918"/>
    <cellStyle name="Comma 2 5 2 3 2 2 3 4 2" xfId="35422"/>
    <cellStyle name="Comma 2 5 2 3 2 2 3 5" xfId="28294"/>
    <cellStyle name="Comma 2 5 2 3 2 2 4" xfId="19185"/>
    <cellStyle name="Comma 2 5 2 3 2 2 4 2" xfId="21561"/>
    <cellStyle name="Comma 2 5 2 3 2 2 4 2 2" xfId="31066"/>
    <cellStyle name="Comma 2 5 2 3 2 2 4 3" xfId="23937"/>
    <cellStyle name="Comma 2 5 2 3 2 2 4 3 2" xfId="33442"/>
    <cellStyle name="Comma 2 5 2 3 2 2 4 4" xfId="26314"/>
    <cellStyle name="Comma 2 5 2 3 2 2 4 4 2" xfId="35818"/>
    <cellStyle name="Comma 2 5 2 3 2 2 4 5" xfId="28690"/>
    <cellStyle name="Comma 2 5 2 3 2 2 5" xfId="19581"/>
    <cellStyle name="Comma 2 5 2 3 2 2 5 2" xfId="21957"/>
    <cellStyle name="Comma 2 5 2 3 2 2 5 2 2" xfId="31462"/>
    <cellStyle name="Comma 2 5 2 3 2 2 5 3" xfId="24333"/>
    <cellStyle name="Comma 2 5 2 3 2 2 5 3 2" xfId="33838"/>
    <cellStyle name="Comma 2 5 2 3 2 2 5 4" xfId="26710"/>
    <cellStyle name="Comma 2 5 2 3 2 2 5 4 2" xfId="36214"/>
    <cellStyle name="Comma 2 5 2 3 2 2 5 5" xfId="29086"/>
    <cellStyle name="Comma 2 5 2 3 2 2 6" xfId="19977"/>
    <cellStyle name="Comma 2 5 2 3 2 2 6 2" xfId="22353"/>
    <cellStyle name="Comma 2 5 2 3 2 2 6 2 2" xfId="31858"/>
    <cellStyle name="Comma 2 5 2 3 2 2 6 3" xfId="24729"/>
    <cellStyle name="Comma 2 5 2 3 2 2 6 3 2" xfId="34234"/>
    <cellStyle name="Comma 2 5 2 3 2 2 6 4" xfId="27106"/>
    <cellStyle name="Comma 2 5 2 3 2 2 6 4 2" xfId="36610"/>
    <cellStyle name="Comma 2 5 2 3 2 2 6 5" xfId="29482"/>
    <cellStyle name="Comma 2 5 2 3 2 2 7" xfId="20373"/>
    <cellStyle name="Comma 2 5 2 3 2 2 7 2" xfId="29878"/>
    <cellStyle name="Comma 2 5 2 3 2 2 8" xfId="22749"/>
    <cellStyle name="Comma 2 5 2 3 2 2 8 2" xfId="32254"/>
    <cellStyle name="Comma 2 5 2 3 2 2 9" xfId="25126"/>
    <cellStyle name="Comma 2 5 2 3 2 2 9 2" xfId="34630"/>
    <cellStyle name="Comma 2 5 2 3 2 3" xfId="18195"/>
    <cellStyle name="Comma 2 5 2 3 2 3 2" xfId="20571"/>
    <cellStyle name="Comma 2 5 2 3 2 3 2 2" xfId="30076"/>
    <cellStyle name="Comma 2 5 2 3 2 3 3" xfId="22947"/>
    <cellStyle name="Comma 2 5 2 3 2 3 3 2" xfId="32452"/>
    <cellStyle name="Comma 2 5 2 3 2 3 4" xfId="25324"/>
    <cellStyle name="Comma 2 5 2 3 2 3 4 2" xfId="34828"/>
    <cellStyle name="Comma 2 5 2 3 2 3 5" xfId="27700"/>
    <cellStyle name="Comma 2 5 2 3 2 4" xfId="18591"/>
    <cellStyle name="Comma 2 5 2 3 2 4 2" xfId="20967"/>
    <cellStyle name="Comma 2 5 2 3 2 4 2 2" xfId="30472"/>
    <cellStyle name="Comma 2 5 2 3 2 4 3" xfId="23343"/>
    <cellStyle name="Comma 2 5 2 3 2 4 3 2" xfId="32848"/>
    <cellStyle name="Comma 2 5 2 3 2 4 4" xfId="25720"/>
    <cellStyle name="Comma 2 5 2 3 2 4 4 2" xfId="35224"/>
    <cellStyle name="Comma 2 5 2 3 2 4 5" xfId="28096"/>
    <cellStyle name="Comma 2 5 2 3 2 5" xfId="18987"/>
    <cellStyle name="Comma 2 5 2 3 2 5 2" xfId="21363"/>
    <cellStyle name="Comma 2 5 2 3 2 5 2 2" xfId="30868"/>
    <cellStyle name="Comma 2 5 2 3 2 5 3" xfId="23739"/>
    <cellStyle name="Comma 2 5 2 3 2 5 3 2" xfId="33244"/>
    <cellStyle name="Comma 2 5 2 3 2 5 4" xfId="26116"/>
    <cellStyle name="Comma 2 5 2 3 2 5 4 2" xfId="35620"/>
    <cellStyle name="Comma 2 5 2 3 2 5 5" xfId="28492"/>
    <cellStyle name="Comma 2 5 2 3 2 6" xfId="19383"/>
    <cellStyle name="Comma 2 5 2 3 2 6 2" xfId="21759"/>
    <cellStyle name="Comma 2 5 2 3 2 6 2 2" xfId="31264"/>
    <cellStyle name="Comma 2 5 2 3 2 6 3" xfId="24135"/>
    <cellStyle name="Comma 2 5 2 3 2 6 3 2" xfId="33640"/>
    <cellStyle name="Comma 2 5 2 3 2 6 4" xfId="26512"/>
    <cellStyle name="Comma 2 5 2 3 2 6 4 2" xfId="36016"/>
    <cellStyle name="Comma 2 5 2 3 2 6 5" xfId="28888"/>
    <cellStyle name="Comma 2 5 2 3 2 7" xfId="19779"/>
    <cellStyle name="Comma 2 5 2 3 2 7 2" xfId="22155"/>
    <cellStyle name="Comma 2 5 2 3 2 7 2 2" xfId="31660"/>
    <cellStyle name="Comma 2 5 2 3 2 7 3" xfId="24531"/>
    <cellStyle name="Comma 2 5 2 3 2 7 3 2" xfId="34036"/>
    <cellStyle name="Comma 2 5 2 3 2 7 4" xfId="26908"/>
    <cellStyle name="Comma 2 5 2 3 2 7 4 2" xfId="36412"/>
    <cellStyle name="Comma 2 5 2 3 2 7 5" xfId="29284"/>
    <cellStyle name="Comma 2 5 2 3 2 8" xfId="20175"/>
    <cellStyle name="Comma 2 5 2 3 2 8 2" xfId="29680"/>
    <cellStyle name="Comma 2 5 2 3 2 9" xfId="22551"/>
    <cellStyle name="Comma 2 5 2 3 2 9 2" xfId="32056"/>
    <cellStyle name="Comma 2 5 2 3 3" xfId="9033"/>
    <cellStyle name="Comma 2 5 2 3 3 10" xfId="24994"/>
    <cellStyle name="Comma 2 5 2 3 3 10 2" xfId="34498"/>
    <cellStyle name="Comma 2 5 2 3 3 11" xfId="27370"/>
    <cellStyle name="Comma 2 5 2 3 3 2" xfId="18063"/>
    <cellStyle name="Comma 2 5 2 3 3 2 10" xfId="27568"/>
    <cellStyle name="Comma 2 5 2 3 3 2 2" xfId="18459"/>
    <cellStyle name="Comma 2 5 2 3 3 2 2 2" xfId="20835"/>
    <cellStyle name="Comma 2 5 2 3 3 2 2 2 2" xfId="30340"/>
    <cellStyle name="Comma 2 5 2 3 3 2 2 3" xfId="23211"/>
    <cellStyle name="Comma 2 5 2 3 3 2 2 3 2" xfId="32716"/>
    <cellStyle name="Comma 2 5 2 3 3 2 2 4" xfId="25588"/>
    <cellStyle name="Comma 2 5 2 3 3 2 2 4 2" xfId="35092"/>
    <cellStyle name="Comma 2 5 2 3 3 2 2 5" xfId="27964"/>
    <cellStyle name="Comma 2 5 2 3 3 2 3" xfId="18855"/>
    <cellStyle name="Comma 2 5 2 3 3 2 3 2" xfId="21231"/>
    <cellStyle name="Comma 2 5 2 3 3 2 3 2 2" xfId="30736"/>
    <cellStyle name="Comma 2 5 2 3 3 2 3 3" xfId="23607"/>
    <cellStyle name="Comma 2 5 2 3 3 2 3 3 2" xfId="33112"/>
    <cellStyle name="Comma 2 5 2 3 3 2 3 4" xfId="25984"/>
    <cellStyle name="Comma 2 5 2 3 3 2 3 4 2" xfId="35488"/>
    <cellStyle name="Comma 2 5 2 3 3 2 3 5" xfId="28360"/>
    <cellStyle name="Comma 2 5 2 3 3 2 4" xfId="19251"/>
    <cellStyle name="Comma 2 5 2 3 3 2 4 2" xfId="21627"/>
    <cellStyle name="Comma 2 5 2 3 3 2 4 2 2" xfId="31132"/>
    <cellStyle name="Comma 2 5 2 3 3 2 4 3" xfId="24003"/>
    <cellStyle name="Comma 2 5 2 3 3 2 4 3 2" xfId="33508"/>
    <cellStyle name="Comma 2 5 2 3 3 2 4 4" xfId="26380"/>
    <cellStyle name="Comma 2 5 2 3 3 2 4 4 2" xfId="35884"/>
    <cellStyle name="Comma 2 5 2 3 3 2 4 5" xfId="28756"/>
    <cellStyle name="Comma 2 5 2 3 3 2 5" xfId="19647"/>
    <cellStyle name="Comma 2 5 2 3 3 2 5 2" xfId="22023"/>
    <cellStyle name="Comma 2 5 2 3 3 2 5 2 2" xfId="31528"/>
    <cellStyle name="Comma 2 5 2 3 3 2 5 3" xfId="24399"/>
    <cellStyle name="Comma 2 5 2 3 3 2 5 3 2" xfId="33904"/>
    <cellStyle name="Comma 2 5 2 3 3 2 5 4" xfId="26776"/>
    <cellStyle name="Comma 2 5 2 3 3 2 5 4 2" xfId="36280"/>
    <cellStyle name="Comma 2 5 2 3 3 2 5 5" xfId="29152"/>
    <cellStyle name="Comma 2 5 2 3 3 2 6" xfId="20043"/>
    <cellStyle name="Comma 2 5 2 3 3 2 6 2" xfId="22419"/>
    <cellStyle name="Comma 2 5 2 3 3 2 6 2 2" xfId="31924"/>
    <cellStyle name="Comma 2 5 2 3 3 2 6 3" xfId="24795"/>
    <cellStyle name="Comma 2 5 2 3 3 2 6 3 2" xfId="34300"/>
    <cellStyle name="Comma 2 5 2 3 3 2 6 4" xfId="27172"/>
    <cellStyle name="Comma 2 5 2 3 3 2 6 4 2" xfId="36676"/>
    <cellStyle name="Comma 2 5 2 3 3 2 6 5" xfId="29548"/>
    <cellStyle name="Comma 2 5 2 3 3 2 7" xfId="20439"/>
    <cellStyle name="Comma 2 5 2 3 3 2 7 2" xfId="29944"/>
    <cellStyle name="Comma 2 5 2 3 3 2 8" xfId="22815"/>
    <cellStyle name="Comma 2 5 2 3 3 2 8 2" xfId="32320"/>
    <cellStyle name="Comma 2 5 2 3 3 2 9" xfId="25192"/>
    <cellStyle name="Comma 2 5 2 3 3 2 9 2" xfId="34696"/>
    <cellStyle name="Comma 2 5 2 3 3 3" xfId="18261"/>
    <cellStyle name="Comma 2 5 2 3 3 3 2" xfId="20637"/>
    <cellStyle name="Comma 2 5 2 3 3 3 2 2" xfId="30142"/>
    <cellStyle name="Comma 2 5 2 3 3 3 3" xfId="23013"/>
    <cellStyle name="Comma 2 5 2 3 3 3 3 2" xfId="32518"/>
    <cellStyle name="Comma 2 5 2 3 3 3 4" xfId="25390"/>
    <cellStyle name="Comma 2 5 2 3 3 3 4 2" xfId="34894"/>
    <cellStyle name="Comma 2 5 2 3 3 3 5" xfId="27766"/>
    <cellStyle name="Comma 2 5 2 3 3 4" xfId="18657"/>
    <cellStyle name="Comma 2 5 2 3 3 4 2" xfId="21033"/>
    <cellStyle name="Comma 2 5 2 3 3 4 2 2" xfId="30538"/>
    <cellStyle name="Comma 2 5 2 3 3 4 3" xfId="23409"/>
    <cellStyle name="Comma 2 5 2 3 3 4 3 2" xfId="32914"/>
    <cellStyle name="Comma 2 5 2 3 3 4 4" xfId="25786"/>
    <cellStyle name="Comma 2 5 2 3 3 4 4 2" xfId="35290"/>
    <cellStyle name="Comma 2 5 2 3 3 4 5" xfId="28162"/>
    <cellStyle name="Comma 2 5 2 3 3 5" xfId="19053"/>
    <cellStyle name="Comma 2 5 2 3 3 5 2" xfId="21429"/>
    <cellStyle name="Comma 2 5 2 3 3 5 2 2" xfId="30934"/>
    <cellStyle name="Comma 2 5 2 3 3 5 3" xfId="23805"/>
    <cellStyle name="Comma 2 5 2 3 3 5 3 2" xfId="33310"/>
    <cellStyle name="Comma 2 5 2 3 3 5 4" xfId="26182"/>
    <cellStyle name="Comma 2 5 2 3 3 5 4 2" xfId="35686"/>
    <cellStyle name="Comma 2 5 2 3 3 5 5" xfId="28558"/>
    <cellStyle name="Comma 2 5 2 3 3 6" xfId="19449"/>
    <cellStyle name="Comma 2 5 2 3 3 6 2" xfId="21825"/>
    <cellStyle name="Comma 2 5 2 3 3 6 2 2" xfId="31330"/>
    <cellStyle name="Comma 2 5 2 3 3 6 3" xfId="24201"/>
    <cellStyle name="Comma 2 5 2 3 3 6 3 2" xfId="33706"/>
    <cellStyle name="Comma 2 5 2 3 3 6 4" xfId="26578"/>
    <cellStyle name="Comma 2 5 2 3 3 6 4 2" xfId="36082"/>
    <cellStyle name="Comma 2 5 2 3 3 6 5" xfId="28954"/>
    <cellStyle name="Comma 2 5 2 3 3 7" xfId="19845"/>
    <cellStyle name="Comma 2 5 2 3 3 7 2" xfId="22221"/>
    <cellStyle name="Comma 2 5 2 3 3 7 2 2" xfId="31726"/>
    <cellStyle name="Comma 2 5 2 3 3 7 3" xfId="24597"/>
    <cellStyle name="Comma 2 5 2 3 3 7 3 2" xfId="34102"/>
    <cellStyle name="Comma 2 5 2 3 3 7 4" xfId="26974"/>
    <cellStyle name="Comma 2 5 2 3 3 7 4 2" xfId="36478"/>
    <cellStyle name="Comma 2 5 2 3 3 7 5" xfId="29350"/>
    <cellStyle name="Comma 2 5 2 3 3 8" xfId="20241"/>
    <cellStyle name="Comma 2 5 2 3 3 8 2" xfId="29746"/>
    <cellStyle name="Comma 2 5 2 3 3 9" xfId="22617"/>
    <cellStyle name="Comma 2 5 2 3 3 9 2" xfId="32122"/>
    <cellStyle name="Comma 2 5 2 3 4" xfId="13515"/>
    <cellStyle name="Comma 2 5 2 3 4 10" xfId="27436"/>
    <cellStyle name="Comma 2 5 2 3 4 2" xfId="18327"/>
    <cellStyle name="Comma 2 5 2 3 4 2 2" xfId="20703"/>
    <cellStyle name="Comma 2 5 2 3 4 2 2 2" xfId="30208"/>
    <cellStyle name="Comma 2 5 2 3 4 2 3" xfId="23079"/>
    <cellStyle name="Comma 2 5 2 3 4 2 3 2" xfId="32584"/>
    <cellStyle name="Comma 2 5 2 3 4 2 4" xfId="25456"/>
    <cellStyle name="Comma 2 5 2 3 4 2 4 2" xfId="34960"/>
    <cellStyle name="Comma 2 5 2 3 4 2 5" xfId="27832"/>
    <cellStyle name="Comma 2 5 2 3 4 3" xfId="18723"/>
    <cellStyle name="Comma 2 5 2 3 4 3 2" xfId="21099"/>
    <cellStyle name="Comma 2 5 2 3 4 3 2 2" xfId="30604"/>
    <cellStyle name="Comma 2 5 2 3 4 3 3" xfId="23475"/>
    <cellStyle name="Comma 2 5 2 3 4 3 3 2" xfId="32980"/>
    <cellStyle name="Comma 2 5 2 3 4 3 4" xfId="25852"/>
    <cellStyle name="Comma 2 5 2 3 4 3 4 2" xfId="35356"/>
    <cellStyle name="Comma 2 5 2 3 4 3 5" xfId="28228"/>
    <cellStyle name="Comma 2 5 2 3 4 4" xfId="19119"/>
    <cellStyle name="Comma 2 5 2 3 4 4 2" xfId="21495"/>
    <cellStyle name="Comma 2 5 2 3 4 4 2 2" xfId="31000"/>
    <cellStyle name="Comma 2 5 2 3 4 4 3" xfId="23871"/>
    <cellStyle name="Comma 2 5 2 3 4 4 3 2" xfId="33376"/>
    <cellStyle name="Comma 2 5 2 3 4 4 4" xfId="26248"/>
    <cellStyle name="Comma 2 5 2 3 4 4 4 2" xfId="35752"/>
    <cellStyle name="Comma 2 5 2 3 4 4 5" xfId="28624"/>
    <cellStyle name="Comma 2 5 2 3 4 5" xfId="19515"/>
    <cellStyle name="Comma 2 5 2 3 4 5 2" xfId="21891"/>
    <cellStyle name="Comma 2 5 2 3 4 5 2 2" xfId="31396"/>
    <cellStyle name="Comma 2 5 2 3 4 5 3" xfId="24267"/>
    <cellStyle name="Comma 2 5 2 3 4 5 3 2" xfId="33772"/>
    <cellStyle name="Comma 2 5 2 3 4 5 4" xfId="26644"/>
    <cellStyle name="Comma 2 5 2 3 4 5 4 2" xfId="36148"/>
    <cellStyle name="Comma 2 5 2 3 4 5 5" xfId="29020"/>
    <cellStyle name="Comma 2 5 2 3 4 6" xfId="19911"/>
    <cellStyle name="Comma 2 5 2 3 4 6 2" xfId="22287"/>
    <cellStyle name="Comma 2 5 2 3 4 6 2 2" xfId="31792"/>
    <cellStyle name="Comma 2 5 2 3 4 6 3" xfId="24663"/>
    <cellStyle name="Comma 2 5 2 3 4 6 3 2" xfId="34168"/>
    <cellStyle name="Comma 2 5 2 3 4 6 4" xfId="27040"/>
    <cellStyle name="Comma 2 5 2 3 4 6 4 2" xfId="36544"/>
    <cellStyle name="Comma 2 5 2 3 4 6 5" xfId="29416"/>
    <cellStyle name="Comma 2 5 2 3 4 7" xfId="20307"/>
    <cellStyle name="Comma 2 5 2 3 4 7 2" xfId="29812"/>
    <cellStyle name="Comma 2 5 2 3 4 8" xfId="22683"/>
    <cellStyle name="Comma 2 5 2 3 4 8 2" xfId="32188"/>
    <cellStyle name="Comma 2 5 2 3 4 9" xfId="25060"/>
    <cellStyle name="Comma 2 5 2 3 4 9 2" xfId="34564"/>
    <cellStyle name="Comma 2 5 2 3 5" xfId="18129"/>
    <cellStyle name="Comma 2 5 2 3 5 2" xfId="20505"/>
    <cellStyle name="Comma 2 5 2 3 5 2 2" xfId="30010"/>
    <cellStyle name="Comma 2 5 2 3 5 3" xfId="22881"/>
    <cellStyle name="Comma 2 5 2 3 5 3 2" xfId="32386"/>
    <cellStyle name="Comma 2 5 2 3 5 4" xfId="25258"/>
    <cellStyle name="Comma 2 5 2 3 5 4 2" xfId="34762"/>
    <cellStyle name="Comma 2 5 2 3 5 5" xfId="27634"/>
    <cellStyle name="Comma 2 5 2 3 6" xfId="18525"/>
    <cellStyle name="Comma 2 5 2 3 6 2" xfId="20901"/>
    <cellStyle name="Comma 2 5 2 3 6 2 2" xfId="30406"/>
    <cellStyle name="Comma 2 5 2 3 6 3" xfId="23277"/>
    <cellStyle name="Comma 2 5 2 3 6 3 2" xfId="32782"/>
    <cellStyle name="Comma 2 5 2 3 6 4" xfId="25654"/>
    <cellStyle name="Comma 2 5 2 3 6 4 2" xfId="35158"/>
    <cellStyle name="Comma 2 5 2 3 6 5" xfId="28030"/>
    <cellStyle name="Comma 2 5 2 3 7" xfId="18921"/>
    <cellStyle name="Comma 2 5 2 3 7 2" xfId="21297"/>
    <cellStyle name="Comma 2 5 2 3 7 2 2" xfId="30802"/>
    <cellStyle name="Comma 2 5 2 3 7 3" xfId="23673"/>
    <cellStyle name="Comma 2 5 2 3 7 3 2" xfId="33178"/>
    <cellStyle name="Comma 2 5 2 3 7 4" xfId="26050"/>
    <cellStyle name="Comma 2 5 2 3 7 4 2" xfId="35554"/>
    <cellStyle name="Comma 2 5 2 3 7 5" xfId="28426"/>
    <cellStyle name="Comma 2 5 2 3 8" xfId="19317"/>
    <cellStyle name="Comma 2 5 2 3 8 2" xfId="21693"/>
    <cellStyle name="Comma 2 5 2 3 8 2 2" xfId="31198"/>
    <cellStyle name="Comma 2 5 2 3 8 3" xfId="24069"/>
    <cellStyle name="Comma 2 5 2 3 8 3 2" xfId="33574"/>
    <cellStyle name="Comma 2 5 2 3 8 4" xfId="26446"/>
    <cellStyle name="Comma 2 5 2 3 8 4 2" xfId="35950"/>
    <cellStyle name="Comma 2 5 2 3 8 5" xfId="28822"/>
    <cellStyle name="Comma 2 5 2 3 9" xfId="19713"/>
    <cellStyle name="Comma 2 5 2 3 9 2" xfId="22089"/>
    <cellStyle name="Comma 2 5 2 3 9 2 2" xfId="31594"/>
    <cellStyle name="Comma 2 5 2 3 9 3" xfId="24465"/>
    <cellStyle name="Comma 2 5 2 3 9 3 2" xfId="33970"/>
    <cellStyle name="Comma 2 5 2 3 9 4" xfId="26842"/>
    <cellStyle name="Comma 2 5 2 3 9 4 2" xfId="36346"/>
    <cellStyle name="Comma 2 5 2 3 9 5" xfId="29218"/>
    <cellStyle name="Comma 2 5 2 4" xfId="5979"/>
    <cellStyle name="Comma 2 5 2 4 10" xfId="24884"/>
    <cellStyle name="Comma 2 5 2 4 10 2" xfId="34388"/>
    <cellStyle name="Comma 2 5 2 4 11" xfId="27260"/>
    <cellStyle name="Comma 2 5 2 4 2" xfId="15009"/>
    <cellStyle name="Comma 2 5 2 4 2 10" xfId="27458"/>
    <cellStyle name="Comma 2 5 2 4 2 2" xfId="18349"/>
    <cellStyle name="Comma 2 5 2 4 2 2 2" xfId="20725"/>
    <cellStyle name="Comma 2 5 2 4 2 2 2 2" xfId="30230"/>
    <cellStyle name="Comma 2 5 2 4 2 2 3" xfId="23101"/>
    <cellStyle name="Comma 2 5 2 4 2 2 3 2" xfId="32606"/>
    <cellStyle name="Comma 2 5 2 4 2 2 4" xfId="25478"/>
    <cellStyle name="Comma 2 5 2 4 2 2 4 2" xfId="34982"/>
    <cellStyle name="Comma 2 5 2 4 2 2 5" xfId="27854"/>
    <cellStyle name="Comma 2 5 2 4 2 3" xfId="18745"/>
    <cellStyle name="Comma 2 5 2 4 2 3 2" xfId="21121"/>
    <cellStyle name="Comma 2 5 2 4 2 3 2 2" xfId="30626"/>
    <cellStyle name="Comma 2 5 2 4 2 3 3" xfId="23497"/>
    <cellStyle name="Comma 2 5 2 4 2 3 3 2" xfId="33002"/>
    <cellStyle name="Comma 2 5 2 4 2 3 4" xfId="25874"/>
    <cellStyle name="Comma 2 5 2 4 2 3 4 2" xfId="35378"/>
    <cellStyle name="Comma 2 5 2 4 2 3 5" xfId="28250"/>
    <cellStyle name="Comma 2 5 2 4 2 4" xfId="19141"/>
    <cellStyle name="Comma 2 5 2 4 2 4 2" xfId="21517"/>
    <cellStyle name="Comma 2 5 2 4 2 4 2 2" xfId="31022"/>
    <cellStyle name="Comma 2 5 2 4 2 4 3" xfId="23893"/>
    <cellStyle name="Comma 2 5 2 4 2 4 3 2" xfId="33398"/>
    <cellStyle name="Comma 2 5 2 4 2 4 4" xfId="26270"/>
    <cellStyle name="Comma 2 5 2 4 2 4 4 2" xfId="35774"/>
    <cellStyle name="Comma 2 5 2 4 2 4 5" xfId="28646"/>
    <cellStyle name="Comma 2 5 2 4 2 5" xfId="19537"/>
    <cellStyle name="Comma 2 5 2 4 2 5 2" xfId="21913"/>
    <cellStyle name="Comma 2 5 2 4 2 5 2 2" xfId="31418"/>
    <cellStyle name="Comma 2 5 2 4 2 5 3" xfId="24289"/>
    <cellStyle name="Comma 2 5 2 4 2 5 3 2" xfId="33794"/>
    <cellStyle name="Comma 2 5 2 4 2 5 4" xfId="26666"/>
    <cellStyle name="Comma 2 5 2 4 2 5 4 2" xfId="36170"/>
    <cellStyle name="Comma 2 5 2 4 2 5 5" xfId="29042"/>
    <cellStyle name="Comma 2 5 2 4 2 6" xfId="19933"/>
    <cellStyle name="Comma 2 5 2 4 2 6 2" xfId="22309"/>
    <cellStyle name="Comma 2 5 2 4 2 6 2 2" xfId="31814"/>
    <cellStyle name="Comma 2 5 2 4 2 6 3" xfId="24685"/>
    <cellStyle name="Comma 2 5 2 4 2 6 3 2" xfId="34190"/>
    <cellStyle name="Comma 2 5 2 4 2 6 4" xfId="27062"/>
    <cellStyle name="Comma 2 5 2 4 2 6 4 2" xfId="36566"/>
    <cellStyle name="Comma 2 5 2 4 2 6 5" xfId="29438"/>
    <cellStyle name="Comma 2 5 2 4 2 7" xfId="20329"/>
    <cellStyle name="Comma 2 5 2 4 2 7 2" xfId="29834"/>
    <cellStyle name="Comma 2 5 2 4 2 8" xfId="22705"/>
    <cellStyle name="Comma 2 5 2 4 2 8 2" xfId="32210"/>
    <cellStyle name="Comma 2 5 2 4 2 9" xfId="25082"/>
    <cellStyle name="Comma 2 5 2 4 2 9 2" xfId="34586"/>
    <cellStyle name="Comma 2 5 2 4 3" xfId="18151"/>
    <cellStyle name="Comma 2 5 2 4 3 2" xfId="20527"/>
    <cellStyle name="Comma 2 5 2 4 3 2 2" xfId="30032"/>
    <cellStyle name="Comma 2 5 2 4 3 3" xfId="22903"/>
    <cellStyle name="Comma 2 5 2 4 3 3 2" xfId="32408"/>
    <cellStyle name="Comma 2 5 2 4 3 4" xfId="25280"/>
    <cellStyle name="Comma 2 5 2 4 3 4 2" xfId="34784"/>
    <cellStyle name="Comma 2 5 2 4 3 5" xfId="27656"/>
    <cellStyle name="Comma 2 5 2 4 4" xfId="18547"/>
    <cellStyle name="Comma 2 5 2 4 4 2" xfId="20923"/>
    <cellStyle name="Comma 2 5 2 4 4 2 2" xfId="30428"/>
    <cellStyle name="Comma 2 5 2 4 4 3" xfId="23299"/>
    <cellStyle name="Comma 2 5 2 4 4 3 2" xfId="32804"/>
    <cellStyle name="Comma 2 5 2 4 4 4" xfId="25676"/>
    <cellStyle name="Comma 2 5 2 4 4 4 2" xfId="35180"/>
    <cellStyle name="Comma 2 5 2 4 4 5" xfId="28052"/>
    <cellStyle name="Comma 2 5 2 4 5" xfId="18943"/>
    <cellStyle name="Comma 2 5 2 4 5 2" xfId="21319"/>
    <cellStyle name="Comma 2 5 2 4 5 2 2" xfId="30824"/>
    <cellStyle name="Comma 2 5 2 4 5 3" xfId="23695"/>
    <cellStyle name="Comma 2 5 2 4 5 3 2" xfId="33200"/>
    <cellStyle name="Comma 2 5 2 4 5 4" xfId="26072"/>
    <cellStyle name="Comma 2 5 2 4 5 4 2" xfId="35576"/>
    <cellStyle name="Comma 2 5 2 4 5 5" xfId="28448"/>
    <cellStyle name="Comma 2 5 2 4 6" xfId="19339"/>
    <cellStyle name="Comma 2 5 2 4 6 2" xfId="21715"/>
    <cellStyle name="Comma 2 5 2 4 6 2 2" xfId="31220"/>
    <cellStyle name="Comma 2 5 2 4 6 3" xfId="24091"/>
    <cellStyle name="Comma 2 5 2 4 6 3 2" xfId="33596"/>
    <cellStyle name="Comma 2 5 2 4 6 4" xfId="26468"/>
    <cellStyle name="Comma 2 5 2 4 6 4 2" xfId="35972"/>
    <cellStyle name="Comma 2 5 2 4 6 5" xfId="28844"/>
    <cellStyle name="Comma 2 5 2 4 7" xfId="19735"/>
    <cellStyle name="Comma 2 5 2 4 7 2" xfId="22111"/>
    <cellStyle name="Comma 2 5 2 4 7 2 2" xfId="31616"/>
    <cellStyle name="Comma 2 5 2 4 7 3" xfId="24487"/>
    <cellStyle name="Comma 2 5 2 4 7 3 2" xfId="33992"/>
    <cellStyle name="Comma 2 5 2 4 7 4" xfId="26864"/>
    <cellStyle name="Comma 2 5 2 4 7 4 2" xfId="36368"/>
    <cellStyle name="Comma 2 5 2 4 7 5" xfId="29240"/>
    <cellStyle name="Comma 2 5 2 4 8" xfId="20131"/>
    <cellStyle name="Comma 2 5 2 4 8 2" xfId="29636"/>
    <cellStyle name="Comma 2 5 2 4 9" xfId="22507"/>
    <cellStyle name="Comma 2 5 2 4 9 2" xfId="32012"/>
    <cellStyle name="Comma 2 5 2 5" xfId="8989"/>
    <cellStyle name="Comma 2 5 2 5 10" xfId="24950"/>
    <cellStyle name="Comma 2 5 2 5 10 2" xfId="34454"/>
    <cellStyle name="Comma 2 5 2 5 11" xfId="27326"/>
    <cellStyle name="Comma 2 5 2 5 2" xfId="18019"/>
    <cellStyle name="Comma 2 5 2 5 2 10" xfId="27524"/>
    <cellStyle name="Comma 2 5 2 5 2 2" xfId="18415"/>
    <cellStyle name="Comma 2 5 2 5 2 2 2" xfId="20791"/>
    <cellStyle name="Comma 2 5 2 5 2 2 2 2" xfId="30296"/>
    <cellStyle name="Comma 2 5 2 5 2 2 3" xfId="23167"/>
    <cellStyle name="Comma 2 5 2 5 2 2 3 2" xfId="32672"/>
    <cellStyle name="Comma 2 5 2 5 2 2 4" xfId="25544"/>
    <cellStyle name="Comma 2 5 2 5 2 2 4 2" xfId="35048"/>
    <cellStyle name="Comma 2 5 2 5 2 2 5" xfId="27920"/>
    <cellStyle name="Comma 2 5 2 5 2 3" xfId="18811"/>
    <cellStyle name="Comma 2 5 2 5 2 3 2" xfId="21187"/>
    <cellStyle name="Comma 2 5 2 5 2 3 2 2" xfId="30692"/>
    <cellStyle name="Comma 2 5 2 5 2 3 3" xfId="23563"/>
    <cellStyle name="Comma 2 5 2 5 2 3 3 2" xfId="33068"/>
    <cellStyle name="Comma 2 5 2 5 2 3 4" xfId="25940"/>
    <cellStyle name="Comma 2 5 2 5 2 3 4 2" xfId="35444"/>
    <cellStyle name="Comma 2 5 2 5 2 3 5" xfId="28316"/>
    <cellStyle name="Comma 2 5 2 5 2 4" xfId="19207"/>
    <cellStyle name="Comma 2 5 2 5 2 4 2" xfId="21583"/>
    <cellStyle name="Comma 2 5 2 5 2 4 2 2" xfId="31088"/>
    <cellStyle name="Comma 2 5 2 5 2 4 3" xfId="23959"/>
    <cellStyle name="Comma 2 5 2 5 2 4 3 2" xfId="33464"/>
    <cellStyle name="Comma 2 5 2 5 2 4 4" xfId="26336"/>
    <cellStyle name="Comma 2 5 2 5 2 4 4 2" xfId="35840"/>
    <cellStyle name="Comma 2 5 2 5 2 4 5" xfId="28712"/>
    <cellStyle name="Comma 2 5 2 5 2 5" xfId="19603"/>
    <cellStyle name="Comma 2 5 2 5 2 5 2" xfId="21979"/>
    <cellStyle name="Comma 2 5 2 5 2 5 2 2" xfId="31484"/>
    <cellStyle name="Comma 2 5 2 5 2 5 3" xfId="24355"/>
    <cellStyle name="Comma 2 5 2 5 2 5 3 2" xfId="33860"/>
    <cellStyle name="Comma 2 5 2 5 2 5 4" xfId="26732"/>
    <cellStyle name="Comma 2 5 2 5 2 5 4 2" xfId="36236"/>
    <cellStyle name="Comma 2 5 2 5 2 5 5" xfId="29108"/>
    <cellStyle name="Comma 2 5 2 5 2 6" xfId="19999"/>
    <cellStyle name="Comma 2 5 2 5 2 6 2" xfId="22375"/>
    <cellStyle name="Comma 2 5 2 5 2 6 2 2" xfId="31880"/>
    <cellStyle name="Comma 2 5 2 5 2 6 3" xfId="24751"/>
    <cellStyle name="Comma 2 5 2 5 2 6 3 2" xfId="34256"/>
    <cellStyle name="Comma 2 5 2 5 2 6 4" xfId="27128"/>
    <cellStyle name="Comma 2 5 2 5 2 6 4 2" xfId="36632"/>
    <cellStyle name="Comma 2 5 2 5 2 6 5" xfId="29504"/>
    <cellStyle name="Comma 2 5 2 5 2 7" xfId="20395"/>
    <cellStyle name="Comma 2 5 2 5 2 7 2" xfId="29900"/>
    <cellStyle name="Comma 2 5 2 5 2 8" xfId="22771"/>
    <cellStyle name="Comma 2 5 2 5 2 8 2" xfId="32276"/>
    <cellStyle name="Comma 2 5 2 5 2 9" xfId="25148"/>
    <cellStyle name="Comma 2 5 2 5 2 9 2" xfId="34652"/>
    <cellStyle name="Comma 2 5 2 5 3" xfId="18217"/>
    <cellStyle name="Comma 2 5 2 5 3 2" xfId="20593"/>
    <cellStyle name="Comma 2 5 2 5 3 2 2" xfId="30098"/>
    <cellStyle name="Comma 2 5 2 5 3 3" xfId="22969"/>
    <cellStyle name="Comma 2 5 2 5 3 3 2" xfId="32474"/>
    <cellStyle name="Comma 2 5 2 5 3 4" xfId="25346"/>
    <cellStyle name="Comma 2 5 2 5 3 4 2" xfId="34850"/>
    <cellStyle name="Comma 2 5 2 5 3 5" xfId="27722"/>
    <cellStyle name="Comma 2 5 2 5 4" xfId="18613"/>
    <cellStyle name="Comma 2 5 2 5 4 2" xfId="20989"/>
    <cellStyle name="Comma 2 5 2 5 4 2 2" xfId="30494"/>
    <cellStyle name="Comma 2 5 2 5 4 3" xfId="23365"/>
    <cellStyle name="Comma 2 5 2 5 4 3 2" xfId="32870"/>
    <cellStyle name="Comma 2 5 2 5 4 4" xfId="25742"/>
    <cellStyle name="Comma 2 5 2 5 4 4 2" xfId="35246"/>
    <cellStyle name="Comma 2 5 2 5 4 5" xfId="28118"/>
    <cellStyle name="Comma 2 5 2 5 5" xfId="19009"/>
    <cellStyle name="Comma 2 5 2 5 5 2" xfId="21385"/>
    <cellStyle name="Comma 2 5 2 5 5 2 2" xfId="30890"/>
    <cellStyle name="Comma 2 5 2 5 5 3" xfId="23761"/>
    <cellStyle name="Comma 2 5 2 5 5 3 2" xfId="33266"/>
    <cellStyle name="Comma 2 5 2 5 5 4" xfId="26138"/>
    <cellStyle name="Comma 2 5 2 5 5 4 2" xfId="35642"/>
    <cellStyle name="Comma 2 5 2 5 5 5" xfId="28514"/>
    <cellStyle name="Comma 2 5 2 5 6" xfId="19405"/>
    <cellStyle name="Comma 2 5 2 5 6 2" xfId="21781"/>
    <cellStyle name="Comma 2 5 2 5 6 2 2" xfId="31286"/>
    <cellStyle name="Comma 2 5 2 5 6 3" xfId="24157"/>
    <cellStyle name="Comma 2 5 2 5 6 3 2" xfId="33662"/>
    <cellStyle name="Comma 2 5 2 5 6 4" xfId="26534"/>
    <cellStyle name="Comma 2 5 2 5 6 4 2" xfId="36038"/>
    <cellStyle name="Comma 2 5 2 5 6 5" xfId="28910"/>
    <cellStyle name="Comma 2 5 2 5 7" xfId="19801"/>
    <cellStyle name="Comma 2 5 2 5 7 2" xfId="22177"/>
    <cellStyle name="Comma 2 5 2 5 7 2 2" xfId="31682"/>
    <cellStyle name="Comma 2 5 2 5 7 3" xfId="24553"/>
    <cellStyle name="Comma 2 5 2 5 7 3 2" xfId="34058"/>
    <cellStyle name="Comma 2 5 2 5 7 4" xfId="26930"/>
    <cellStyle name="Comma 2 5 2 5 7 4 2" xfId="36434"/>
    <cellStyle name="Comma 2 5 2 5 7 5" xfId="29306"/>
    <cellStyle name="Comma 2 5 2 5 8" xfId="20197"/>
    <cellStyle name="Comma 2 5 2 5 8 2" xfId="29702"/>
    <cellStyle name="Comma 2 5 2 5 9" xfId="22573"/>
    <cellStyle name="Comma 2 5 2 5 9 2" xfId="32078"/>
    <cellStyle name="Comma 2 5 2 6" xfId="10527"/>
    <cellStyle name="Comma 2 5 2 6 10" xfId="27392"/>
    <cellStyle name="Comma 2 5 2 6 2" xfId="18283"/>
    <cellStyle name="Comma 2 5 2 6 2 2" xfId="20659"/>
    <cellStyle name="Comma 2 5 2 6 2 2 2" xfId="30164"/>
    <cellStyle name="Comma 2 5 2 6 2 3" xfId="23035"/>
    <cellStyle name="Comma 2 5 2 6 2 3 2" xfId="32540"/>
    <cellStyle name="Comma 2 5 2 6 2 4" xfId="25412"/>
    <cellStyle name="Comma 2 5 2 6 2 4 2" xfId="34916"/>
    <cellStyle name="Comma 2 5 2 6 2 5" xfId="27788"/>
    <cellStyle name="Comma 2 5 2 6 3" xfId="18679"/>
    <cellStyle name="Comma 2 5 2 6 3 2" xfId="21055"/>
    <cellStyle name="Comma 2 5 2 6 3 2 2" xfId="30560"/>
    <cellStyle name="Comma 2 5 2 6 3 3" xfId="23431"/>
    <cellStyle name="Comma 2 5 2 6 3 3 2" xfId="32936"/>
    <cellStyle name="Comma 2 5 2 6 3 4" xfId="25808"/>
    <cellStyle name="Comma 2 5 2 6 3 4 2" xfId="35312"/>
    <cellStyle name="Comma 2 5 2 6 3 5" xfId="28184"/>
    <cellStyle name="Comma 2 5 2 6 4" xfId="19075"/>
    <cellStyle name="Comma 2 5 2 6 4 2" xfId="21451"/>
    <cellStyle name="Comma 2 5 2 6 4 2 2" xfId="30956"/>
    <cellStyle name="Comma 2 5 2 6 4 3" xfId="23827"/>
    <cellStyle name="Comma 2 5 2 6 4 3 2" xfId="33332"/>
    <cellStyle name="Comma 2 5 2 6 4 4" xfId="26204"/>
    <cellStyle name="Comma 2 5 2 6 4 4 2" xfId="35708"/>
    <cellStyle name="Comma 2 5 2 6 4 5" xfId="28580"/>
    <cellStyle name="Comma 2 5 2 6 5" xfId="19471"/>
    <cellStyle name="Comma 2 5 2 6 5 2" xfId="21847"/>
    <cellStyle name="Comma 2 5 2 6 5 2 2" xfId="31352"/>
    <cellStyle name="Comma 2 5 2 6 5 3" xfId="24223"/>
    <cellStyle name="Comma 2 5 2 6 5 3 2" xfId="33728"/>
    <cellStyle name="Comma 2 5 2 6 5 4" xfId="26600"/>
    <cellStyle name="Comma 2 5 2 6 5 4 2" xfId="36104"/>
    <cellStyle name="Comma 2 5 2 6 5 5" xfId="28976"/>
    <cellStyle name="Comma 2 5 2 6 6" xfId="19867"/>
    <cellStyle name="Comma 2 5 2 6 6 2" xfId="22243"/>
    <cellStyle name="Comma 2 5 2 6 6 2 2" xfId="31748"/>
    <cellStyle name="Comma 2 5 2 6 6 3" xfId="24619"/>
    <cellStyle name="Comma 2 5 2 6 6 3 2" xfId="34124"/>
    <cellStyle name="Comma 2 5 2 6 6 4" xfId="26996"/>
    <cellStyle name="Comma 2 5 2 6 6 4 2" xfId="36500"/>
    <cellStyle name="Comma 2 5 2 6 6 5" xfId="29372"/>
    <cellStyle name="Comma 2 5 2 6 7" xfId="20263"/>
    <cellStyle name="Comma 2 5 2 6 7 2" xfId="29768"/>
    <cellStyle name="Comma 2 5 2 6 8" xfId="22639"/>
    <cellStyle name="Comma 2 5 2 6 8 2" xfId="32144"/>
    <cellStyle name="Comma 2 5 2 6 9" xfId="25016"/>
    <cellStyle name="Comma 2 5 2 6 9 2" xfId="34520"/>
    <cellStyle name="Comma 2 5 2 7" xfId="18085"/>
    <cellStyle name="Comma 2 5 2 7 2" xfId="20461"/>
    <cellStyle name="Comma 2 5 2 7 2 2" xfId="29966"/>
    <cellStyle name="Comma 2 5 2 7 3" xfId="22837"/>
    <cellStyle name="Comma 2 5 2 7 3 2" xfId="32342"/>
    <cellStyle name="Comma 2 5 2 7 4" xfId="25214"/>
    <cellStyle name="Comma 2 5 2 7 4 2" xfId="34718"/>
    <cellStyle name="Comma 2 5 2 7 5" xfId="27590"/>
    <cellStyle name="Comma 2 5 2 8" xfId="18481"/>
    <cellStyle name="Comma 2 5 2 8 2" xfId="20857"/>
    <cellStyle name="Comma 2 5 2 8 2 2" xfId="30362"/>
    <cellStyle name="Comma 2 5 2 8 3" xfId="23233"/>
    <cellStyle name="Comma 2 5 2 8 3 2" xfId="32738"/>
    <cellStyle name="Comma 2 5 2 8 4" xfId="25610"/>
    <cellStyle name="Comma 2 5 2 8 4 2" xfId="35114"/>
    <cellStyle name="Comma 2 5 2 8 5" xfId="27986"/>
    <cellStyle name="Comma 2 5 2 9" xfId="18877"/>
    <cellStyle name="Comma 2 5 2 9 2" xfId="21253"/>
    <cellStyle name="Comma 2 5 2 9 2 2" xfId="30758"/>
    <cellStyle name="Comma 2 5 2 9 3" xfId="23629"/>
    <cellStyle name="Comma 2 5 2 9 3 2" xfId="33134"/>
    <cellStyle name="Comma 2 5 2 9 4" xfId="26006"/>
    <cellStyle name="Comma 2 5 2 9 4 2" xfId="35510"/>
    <cellStyle name="Comma 2 5 2 9 5" xfId="28382"/>
    <cellStyle name="Comma 2 5 3" xfId="2313"/>
    <cellStyle name="Comma 2 5 3 10" xfId="20076"/>
    <cellStyle name="Comma 2 5 3 10 2" xfId="29581"/>
    <cellStyle name="Comma 2 5 3 11" xfId="22452"/>
    <cellStyle name="Comma 2 5 3 11 2" xfId="31957"/>
    <cellStyle name="Comma 2 5 3 12" xfId="24829"/>
    <cellStyle name="Comma 2 5 3 12 2" xfId="34333"/>
    <cellStyle name="Comma 2 5 3 13" xfId="27205"/>
    <cellStyle name="Comma 2 5 3 2" xfId="6795"/>
    <cellStyle name="Comma 2 5 3 2 10" xfId="24895"/>
    <cellStyle name="Comma 2 5 3 2 10 2" xfId="34399"/>
    <cellStyle name="Comma 2 5 3 2 11" xfId="27271"/>
    <cellStyle name="Comma 2 5 3 2 2" xfId="15825"/>
    <cellStyle name="Comma 2 5 3 2 2 10" xfId="27469"/>
    <cellStyle name="Comma 2 5 3 2 2 2" xfId="18360"/>
    <cellStyle name="Comma 2 5 3 2 2 2 2" xfId="20736"/>
    <cellStyle name="Comma 2 5 3 2 2 2 2 2" xfId="30241"/>
    <cellStyle name="Comma 2 5 3 2 2 2 3" xfId="23112"/>
    <cellStyle name="Comma 2 5 3 2 2 2 3 2" xfId="32617"/>
    <cellStyle name="Comma 2 5 3 2 2 2 4" xfId="25489"/>
    <cellStyle name="Comma 2 5 3 2 2 2 4 2" xfId="34993"/>
    <cellStyle name="Comma 2 5 3 2 2 2 5" xfId="27865"/>
    <cellStyle name="Comma 2 5 3 2 2 3" xfId="18756"/>
    <cellStyle name="Comma 2 5 3 2 2 3 2" xfId="21132"/>
    <cellStyle name="Comma 2 5 3 2 2 3 2 2" xfId="30637"/>
    <cellStyle name="Comma 2 5 3 2 2 3 3" xfId="23508"/>
    <cellStyle name="Comma 2 5 3 2 2 3 3 2" xfId="33013"/>
    <cellStyle name="Comma 2 5 3 2 2 3 4" xfId="25885"/>
    <cellStyle name="Comma 2 5 3 2 2 3 4 2" xfId="35389"/>
    <cellStyle name="Comma 2 5 3 2 2 3 5" xfId="28261"/>
    <cellStyle name="Comma 2 5 3 2 2 4" xfId="19152"/>
    <cellStyle name="Comma 2 5 3 2 2 4 2" xfId="21528"/>
    <cellStyle name="Comma 2 5 3 2 2 4 2 2" xfId="31033"/>
    <cellStyle name="Comma 2 5 3 2 2 4 3" xfId="23904"/>
    <cellStyle name="Comma 2 5 3 2 2 4 3 2" xfId="33409"/>
    <cellStyle name="Comma 2 5 3 2 2 4 4" xfId="26281"/>
    <cellStyle name="Comma 2 5 3 2 2 4 4 2" xfId="35785"/>
    <cellStyle name="Comma 2 5 3 2 2 4 5" xfId="28657"/>
    <cellStyle name="Comma 2 5 3 2 2 5" xfId="19548"/>
    <cellStyle name="Comma 2 5 3 2 2 5 2" xfId="21924"/>
    <cellStyle name="Comma 2 5 3 2 2 5 2 2" xfId="31429"/>
    <cellStyle name="Comma 2 5 3 2 2 5 3" xfId="24300"/>
    <cellStyle name="Comma 2 5 3 2 2 5 3 2" xfId="33805"/>
    <cellStyle name="Comma 2 5 3 2 2 5 4" xfId="26677"/>
    <cellStyle name="Comma 2 5 3 2 2 5 4 2" xfId="36181"/>
    <cellStyle name="Comma 2 5 3 2 2 5 5" xfId="29053"/>
    <cellStyle name="Comma 2 5 3 2 2 6" xfId="19944"/>
    <cellStyle name="Comma 2 5 3 2 2 6 2" xfId="22320"/>
    <cellStyle name="Comma 2 5 3 2 2 6 2 2" xfId="31825"/>
    <cellStyle name="Comma 2 5 3 2 2 6 3" xfId="24696"/>
    <cellStyle name="Comma 2 5 3 2 2 6 3 2" xfId="34201"/>
    <cellStyle name="Comma 2 5 3 2 2 6 4" xfId="27073"/>
    <cellStyle name="Comma 2 5 3 2 2 6 4 2" xfId="36577"/>
    <cellStyle name="Comma 2 5 3 2 2 6 5" xfId="29449"/>
    <cellStyle name="Comma 2 5 3 2 2 7" xfId="20340"/>
    <cellStyle name="Comma 2 5 3 2 2 7 2" xfId="29845"/>
    <cellStyle name="Comma 2 5 3 2 2 8" xfId="22716"/>
    <cellStyle name="Comma 2 5 3 2 2 8 2" xfId="32221"/>
    <cellStyle name="Comma 2 5 3 2 2 9" xfId="25093"/>
    <cellStyle name="Comma 2 5 3 2 2 9 2" xfId="34597"/>
    <cellStyle name="Comma 2 5 3 2 3" xfId="18162"/>
    <cellStyle name="Comma 2 5 3 2 3 2" xfId="20538"/>
    <cellStyle name="Comma 2 5 3 2 3 2 2" xfId="30043"/>
    <cellStyle name="Comma 2 5 3 2 3 3" xfId="22914"/>
    <cellStyle name="Comma 2 5 3 2 3 3 2" xfId="32419"/>
    <cellStyle name="Comma 2 5 3 2 3 4" xfId="25291"/>
    <cellStyle name="Comma 2 5 3 2 3 4 2" xfId="34795"/>
    <cellStyle name="Comma 2 5 3 2 3 5" xfId="27667"/>
    <cellStyle name="Comma 2 5 3 2 4" xfId="18558"/>
    <cellStyle name="Comma 2 5 3 2 4 2" xfId="20934"/>
    <cellStyle name="Comma 2 5 3 2 4 2 2" xfId="30439"/>
    <cellStyle name="Comma 2 5 3 2 4 3" xfId="23310"/>
    <cellStyle name="Comma 2 5 3 2 4 3 2" xfId="32815"/>
    <cellStyle name="Comma 2 5 3 2 4 4" xfId="25687"/>
    <cellStyle name="Comma 2 5 3 2 4 4 2" xfId="35191"/>
    <cellStyle name="Comma 2 5 3 2 4 5" xfId="28063"/>
    <cellStyle name="Comma 2 5 3 2 5" xfId="18954"/>
    <cellStyle name="Comma 2 5 3 2 5 2" xfId="21330"/>
    <cellStyle name="Comma 2 5 3 2 5 2 2" xfId="30835"/>
    <cellStyle name="Comma 2 5 3 2 5 3" xfId="23706"/>
    <cellStyle name="Comma 2 5 3 2 5 3 2" xfId="33211"/>
    <cellStyle name="Comma 2 5 3 2 5 4" xfId="26083"/>
    <cellStyle name="Comma 2 5 3 2 5 4 2" xfId="35587"/>
    <cellStyle name="Comma 2 5 3 2 5 5" xfId="28459"/>
    <cellStyle name="Comma 2 5 3 2 6" xfId="19350"/>
    <cellStyle name="Comma 2 5 3 2 6 2" xfId="21726"/>
    <cellStyle name="Comma 2 5 3 2 6 2 2" xfId="31231"/>
    <cellStyle name="Comma 2 5 3 2 6 3" xfId="24102"/>
    <cellStyle name="Comma 2 5 3 2 6 3 2" xfId="33607"/>
    <cellStyle name="Comma 2 5 3 2 6 4" xfId="26479"/>
    <cellStyle name="Comma 2 5 3 2 6 4 2" xfId="35983"/>
    <cellStyle name="Comma 2 5 3 2 6 5" xfId="28855"/>
    <cellStyle name="Comma 2 5 3 2 7" xfId="19746"/>
    <cellStyle name="Comma 2 5 3 2 7 2" xfId="22122"/>
    <cellStyle name="Comma 2 5 3 2 7 2 2" xfId="31627"/>
    <cellStyle name="Comma 2 5 3 2 7 3" xfId="24498"/>
    <cellStyle name="Comma 2 5 3 2 7 3 2" xfId="34003"/>
    <cellStyle name="Comma 2 5 3 2 7 4" xfId="26875"/>
    <cellStyle name="Comma 2 5 3 2 7 4 2" xfId="36379"/>
    <cellStyle name="Comma 2 5 3 2 7 5" xfId="29251"/>
    <cellStyle name="Comma 2 5 3 2 8" xfId="20142"/>
    <cellStyle name="Comma 2 5 3 2 8 2" xfId="29647"/>
    <cellStyle name="Comma 2 5 3 2 9" xfId="22518"/>
    <cellStyle name="Comma 2 5 3 2 9 2" xfId="32023"/>
    <cellStyle name="Comma 2 5 3 3" xfId="9000"/>
    <cellStyle name="Comma 2 5 3 3 10" xfId="24961"/>
    <cellStyle name="Comma 2 5 3 3 10 2" xfId="34465"/>
    <cellStyle name="Comma 2 5 3 3 11" xfId="27337"/>
    <cellStyle name="Comma 2 5 3 3 2" xfId="18030"/>
    <cellStyle name="Comma 2 5 3 3 2 10" xfId="27535"/>
    <cellStyle name="Comma 2 5 3 3 2 2" xfId="18426"/>
    <cellStyle name="Comma 2 5 3 3 2 2 2" xfId="20802"/>
    <cellStyle name="Comma 2 5 3 3 2 2 2 2" xfId="30307"/>
    <cellStyle name="Comma 2 5 3 3 2 2 3" xfId="23178"/>
    <cellStyle name="Comma 2 5 3 3 2 2 3 2" xfId="32683"/>
    <cellStyle name="Comma 2 5 3 3 2 2 4" xfId="25555"/>
    <cellStyle name="Comma 2 5 3 3 2 2 4 2" xfId="35059"/>
    <cellStyle name="Comma 2 5 3 3 2 2 5" xfId="27931"/>
    <cellStyle name="Comma 2 5 3 3 2 3" xfId="18822"/>
    <cellStyle name="Comma 2 5 3 3 2 3 2" xfId="21198"/>
    <cellStyle name="Comma 2 5 3 3 2 3 2 2" xfId="30703"/>
    <cellStyle name="Comma 2 5 3 3 2 3 3" xfId="23574"/>
    <cellStyle name="Comma 2 5 3 3 2 3 3 2" xfId="33079"/>
    <cellStyle name="Comma 2 5 3 3 2 3 4" xfId="25951"/>
    <cellStyle name="Comma 2 5 3 3 2 3 4 2" xfId="35455"/>
    <cellStyle name="Comma 2 5 3 3 2 3 5" xfId="28327"/>
    <cellStyle name="Comma 2 5 3 3 2 4" xfId="19218"/>
    <cellStyle name="Comma 2 5 3 3 2 4 2" xfId="21594"/>
    <cellStyle name="Comma 2 5 3 3 2 4 2 2" xfId="31099"/>
    <cellStyle name="Comma 2 5 3 3 2 4 3" xfId="23970"/>
    <cellStyle name="Comma 2 5 3 3 2 4 3 2" xfId="33475"/>
    <cellStyle name="Comma 2 5 3 3 2 4 4" xfId="26347"/>
    <cellStyle name="Comma 2 5 3 3 2 4 4 2" xfId="35851"/>
    <cellStyle name="Comma 2 5 3 3 2 4 5" xfId="28723"/>
    <cellStyle name="Comma 2 5 3 3 2 5" xfId="19614"/>
    <cellStyle name="Comma 2 5 3 3 2 5 2" xfId="21990"/>
    <cellStyle name="Comma 2 5 3 3 2 5 2 2" xfId="31495"/>
    <cellStyle name="Comma 2 5 3 3 2 5 3" xfId="24366"/>
    <cellStyle name="Comma 2 5 3 3 2 5 3 2" xfId="33871"/>
    <cellStyle name="Comma 2 5 3 3 2 5 4" xfId="26743"/>
    <cellStyle name="Comma 2 5 3 3 2 5 4 2" xfId="36247"/>
    <cellStyle name="Comma 2 5 3 3 2 5 5" xfId="29119"/>
    <cellStyle name="Comma 2 5 3 3 2 6" xfId="20010"/>
    <cellStyle name="Comma 2 5 3 3 2 6 2" xfId="22386"/>
    <cellStyle name="Comma 2 5 3 3 2 6 2 2" xfId="31891"/>
    <cellStyle name="Comma 2 5 3 3 2 6 3" xfId="24762"/>
    <cellStyle name="Comma 2 5 3 3 2 6 3 2" xfId="34267"/>
    <cellStyle name="Comma 2 5 3 3 2 6 4" xfId="27139"/>
    <cellStyle name="Comma 2 5 3 3 2 6 4 2" xfId="36643"/>
    <cellStyle name="Comma 2 5 3 3 2 6 5" xfId="29515"/>
    <cellStyle name="Comma 2 5 3 3 2 7" xfId="20406"/>
    <cellStyle name="Comma 2 5 3 3 2 7 2" xfId="29911"/>
    <cellStyle name="Comma 2 5 3 3 2 8" xfId="22782"/>
    <cellStyle name="Comma 2 5 3 3 2 8 2" xfId="32287"/>
    <cellStyle name="Comma 2 5 3 3 2 9" xfId="25159"/>
    <cellStyle name="Comma 2 5 3 3 2 9 2" xfId="34663"/>
    <cellStyle name="Comma 2 5 3 3 3" xfId="18228"/>
    <cellStyle name="Comma 2 5 3 3 3 2" xfId="20604"/>
    <cellStyle name="Comma 2 5 3 3 3 2 2" xfId="30109"/>
    <cellStyle name="Comma 2 5 3 3 3 3" xfId="22980"/>
    <cellStyle name="Comma 2 5 3 3 3 3 2" xfId="32485"/>
    <cellStyle name="Comma 2 5 3 3 3 4" xfId="25357"/>
    <cellStyle name="Comma 2 5 3 3 3 4 2" xfId="34861"/>
    <cellStyle name="Comma 2 5 3 3 3 5" xfId="27733"/>
    <cellStyle name="Comma 2 5 3 3 4" xfId="18624"/>
    <cellStyle name="Comma 2 5 3 3 4 2" xfId="21000"/>
    <cellStyle name="Comma 2 5 3 3 4 2 2" xfId="30505"/>
    <cellStyle name="Comma 2 5 3 3 4 3" xfId="23376"/>
    <cellStyle name="Comma 2 5 3 3 4 3 2" xfId="32881"/>
    <cellStyle name="Comma 2 5 3 3 4 4" xfId="25753"/>
    <cellStyle name="Comma 2 5 3 3 4 4 2" xfId="35257"/>
    <cellStyle name="Comma 2 5 3 3 4 5" xfId="28129"/>
    <cellStyle name="Comma 2 5 3 3 5" xfId="19020"/>
    <cellStyle name="Comma 2 5 3 3 5 2" xfId="21396"/>
    <cellStyle name="Comma 2 5 3 3 5 2 2" xfId="30901"/>
    <cellStyle name="Comma 2 5 3 3 5 3" xfId="23772"/>
    <cellStyle name="Comma 2 5 3 3 5 3 2" xfId="33277"/>
    <cellStyle name="Comma 2 5 3 3 5 4" xfId="26149"/>
    <cellStyle name="Comma 2 5 3 3 5 4 2" xfId="35653"/>
    <cellStyle name="Comma 2 5 3 3 5 5" xfId="28525"/>
    <cellStyle name="Comma 2 5 3 3 6" xfId="19416"/>
    <cellStyle name="Comma 2 5 3 3 6 2" xfId="21792"/>
    <cellStyle name="Comma 2 5 3 3 6 2 2" xfId="31297"/>
    <cellStyle name="Comma 2 5 3 3 6 3" xfId="24168"/>
    <cellStyle name="Comma 2 5 3 3 6 3 2" xfId="33673"/>
    <cellStyle name="Comma 2 5 3 3 6 4" xfId="26545"/>
    <cellStyle name="Comma 2 5 3 3 6 4 2" xfId="36049"/>
    <cellStyle name="Comma 2 5 3 3 6 5" xfId="28921"/>
    <cellStyle name="Comma 2 5 3 3 7" xfId="19812"/>
    <cellStyle name="Comma 2 5 3 3 7 2" xfId="22188"/>
    <cellStyle name="Comma 2 5 3 3 7 2 2" xfId="31693"/>
    <cellStyle name="Comma 2 5 3 3 7 3" xfId="24564"/>
    <cellStyle name="Comma 2 5 3 3 7 3 2" xfId="34069"/>
    <cellStyle name="Comma 2 5 3 3 7 4" xfId="26941"/>
    <cellStyle name="Comma 2 5 3 3 7 4 2" xfId="36445"/>
    <cellStyle name="Comma 2 5 3 3 7 5" xfId="29317"/>
    <cellStyle name="Comma 2 5 3 3 8" xfId="20208"/>
    <cellStyle name="Comma 2 5 3 3 8 2" xfId="29713"/>
    <cellStyle name="Comma 2 5 3 3 9" xfId="22584"/>
    <cellStyle name="Comma 2 5 3 3 9 2" xfId="32089"/>
    <cellStyle name="Comma 2 5 3 4" xfId="11343"/>
    <cellStyle name="Comma 2 5 3 4 10" xfId="27403"/>
    <cellStyle name="Comma 2 5 3 4 2" xfId="18294"/>
    <cellStyle name="Comma 2 5 3 4 2 2" xfId="20670"/>
    <cellStyle name="Comma 2 5 3 4 2 2 2" xfId="30175"/>
    <cellStyle name="Comma 2 5 3 4 2 3" xfId="23046"/>
    <cellStyle name="Comma 2 5 3 4 2 3 2" xfId="32551"/>
    <cellStyle name="Comma 2 5 3 4 2 4" xfId="25423"/>
    <cellStyle name="Comma 2 5 3 4 2 4 2" xfId="34927"/>
    <cellStyle name="Comma 2 5 3 4 2 5" xfId="27799"/>
    <cellStyle name="Comma 2 5 3 4 3" xfId="18690"/>
    <cellStyle name="Comma 2 5 3 4 3 2" xfId="21066"/>
    <cellStyle name="Comma 2 5 3 4 3 2 2" xfId="30571"/>
    <cellStyle name="Comma 2 5 3 4 3 3" xfId="23442"/>
    <cellStyle name="Comma 2 5 3 4 3 3 2" xfId="32947"/>
    <cellStyle name="Comma 2 5 3 4 3 4" xfId="25819"/>
    <cellStyle name="Comma 2 5 3 4 3 4 2" xfId="35323"/>
    <cellStyle name="Comma 2 5 3 4 3 5" xfId="28195"/>
    <cellStyle name="Comma 2 5 3 4 4" xfId="19086"/>
    <cellStyle name="Comma 2 5 3 4 4 2" xfId="21462"/>
    <cellStyle name="Comma 2 5 3 4 4 2 2" xfId="30967"/>
    <cellStyle name="Comma 2 5 3 4 4 3" xfId="23838"/>
    <cellStyle name="Comma 2 5 3 4 4 3 2" xfId="33343"/>
    <cellStyle name="Comma 2 5 3 4 4 4" xfId="26215"/>
    <cellStyle name="Comma 2 5 3 4 4 4 2" xfId="35719"/>
    <cellStyle name="Comma 2 5 3 4 4 5" xfId="28591"/>
    <cellStyle name="Comma 2 5 3 4 5" xfId="19482"/>
    <cellStyle name="Comma 2 5 3 4 5 2" xfId="21858"/>
    <cellStyle name="Comma 2 5 3 4 5 2 2" xfId="31363"/>
    <cellStyle name="Comma 2 5 3 4 5 3" xfId="24234"/>
    <cellStyle name="Comma 2 5 3 4 5 3 2" xfId="33739"/>
    <cellStyle name="Comma 2 5 3 4 5 4" xfId="26611"/>
    <cellStyle name="Comma 2 5 3 4 5 4 2" xfId="36115"/>
    <cellStyle name="Comma 2 5 3 4 5 5" xfId="28987"/>
    <cellStyle name="Comma 2 5 3 4 6" xfId="19878"/>
    <cellStyle name="Comma 2 5 3 4 6 2" xfId="22254"/>
    <cellStyle name="Comma 2 5 3 4 6 2 2" xfId="31759"/>
    <cellStyle name="Comma 2 5 3 4 6 3" xfId="24630"/>
    <cellStyle name="Comma 2 5 3 4 6 3 2" xfId="34135"/>
    <cellStyle name="Comma 2 5 3 4 6 4" xfId="27007"/>
    <cellStyle name="Comma 2 5 3 4 6 4 2" xfId="36511"/>
    <cellStyle name="Comma 2 5 3 4 6 5" xfId="29383"/>
    <cellStyle name="Comma 2 5 3 4 7" xfId="20274"/>
    <cellStyle name="Comma 2 5 3 4 7 2" xfId="29779"/>
    <cellStyle name="Comma 2 5 3 4 8" xfId="22650"/>
    <cellStyle name="Comma 2 5 3 4 8 2" xfId="32155"/>
    <cellStyle name="Comma 2 5 3 4 9" xfId="25027"/>
    <cellStyle name="Comma 2 5 3 4 9 2" xfId="34531"/>
    <cellStyle name="Comma 2 5 3 5" xfId="18096"/>
    <cellStyle name="Comma 2 5 3 5 2" xfId="20472"/>
    <cellStyle name="Comma 2 5 3 5 2 2" xfId="29977"/>
    <cellStyle name="Comma 2 5 3 5 3" xfId="22848"/>
    <cellStyle name="Comma 2 5 3 5 3 2" xfId="32353"/>
    <cellStyle name="Comma 2 5 3 5 4" xfId="25225"/>
    <cellStyle name="Comma 2 5 3 5 4 2" xfId="34729"/>
    <cellStyle name="Comma 2 5 3 5 5" xfId="27601"/>
    <cellStyle name="Comma 2 5 3 6" xfId="18492"/>
    <cellStyle name="Comma 2 5 3 6 2" xfId="20868"/>
    <cellStyle name="Comma 2 5 3 6 2 2" xfId="30373"/>
    <cellStyle name="Comma 2 5 3 6 3" xfId="23244"/>
    <cellStyle name="Comma 2 5 3 6 3 2" xfId="32749"/>
    <cellStyle name="Comma 2 5 3 6 4" xfId="25621"/>
    <cellStyle name="Comma 2 5 3 6 4 2" xfId="35125"/>
    <cellStyle name="Comma 2 5 3 6 5" xfId="27997"/>
    <cellStyle name="Comma 2 5 3 7" xfId="18888"/>
    <cellStyle name="Comma 2 5 3 7 2" xfId="21264"/>
    <cellStyle name="Comma 2 5 3 7 2 2" xfId="30769"/>
    <cellStyle name="Comma 2 5 3 7 3" xfId="23640"/>
    <cellStyle name="Comma 2 5 3 7 3 2" xfId="33145"/>
    <cellStyle name="Comma 2 5 3 7 4" xfId="26017"/>
    <cellStyle name="Comma 2 5 3 7 4 2" xfId="35521"/>
    <cellStyle name="Comma 2 5 3 7 5" xfId="28393"/>
    <cellStyle name="Comma 2 5 3 8" xfId="19284"/>
    <cellStyle name="Comma 2 5 3 8 2" xfId="21660"/>
    <cellStyle name="Comma 2 5 3 8 2 2" xfId="31165"/>
    <cellStyle name="Comma 2 5 3 8 3" xfId="24036"/>
    <cellStyle name="Comma 2 5 3 8 3 2" xfId="33541"/>
    <cellStyle name="Comma 2 5 3 8 4" xfId="26413"/>
    <cellStyle name="Comma 2 5 3 8 4 2" xfId="35917"/>
    <cellStyle name="Comma 2 5 3 8 5" xfId="28789"/>
    <cellStyle name="Comma 2 5 3 9" xfId="19680"/>
    <cellStyle name="Comma 2 5 3 9 2" xfId="22056"/>
    <cellStyle name="Comma 2 5 3 9 2 2" xfId="31561"/>
    <cellStyle name="Comma 2 5 3 9 3" xfId="24432"/>
    <cellStyle name="Comma 2 5 3 9 3 2" xfId="33937"/>
    <cellStyle name="Comma 2 5 3 9 4" xfId="26809"/>
    <cellStyle name="Comma 2 5 3 9 4 2" xfId="36313"/>
    <cellStyle name="Comma 2 5 3 9 5" xfId="29185"/>
    <cellStyle name="Comma 2 5 4" xfId="3807"/>
    <cellStyle name="Comma 2 5 4 10" xfId="20098"/>
    <cellStyle name="Comma 2 5 4 10 2" xfId="29603"/>
    <cellStyle name="Comma 2 5 4 11" xfId="22474"/>
    <cellStyle name="Comma 2 5 4 11 2" xfId="31979"/>
    <cellStyle name="Comma 2 5 4 12" xfId="24851"/>
    <cellStyle name="Comma 2 5 4 12 2" xfId="34355"/>
    <cellStyle name="Comma 2 5 4 13" xfId="27227"/>
    <cellStyle name="Comma 2 5 4 2" xfId="8289"/>
    <cellStyle name="Comma 2 5 4 2 10" xfId="24917"/>
    <cellStyle name="Comma 2 5 4 2 10 2" xfId="34421"/>
    <cellStyle name="Comma 2 5 4 2 11" xfId="27293"/>
    <cellStyle name="Comma 2 5 4 2 2" xfId="17319"/>
    <cellStyle name="Comma 2 5 4 2 2 10" xfId="27491"/>
    <cellStyle name="Comma 2 5 4 2 2 2" xfId="18382"/>
    <cellStyle name="Comma 2 5 4 2 2 2 2" xfId="20758"/>
    <cellStyle name="Comma 2 5 4 2 2 2 2 2" xfId="30263"/>
    <cellStyle name="Comma 2 5 4 2 2 2 3" xfId="23134"/>
    <cellStyle name="Comma 2 5 4 2 2 2 3 2" xfId="32639"/>
    <cellStyle name="Comma 2 5 4 2 2 2 4" xfId="25511"/>
    <cellStyle name="Comma 2 5 4 2 2 2 4 2" xfId="35015"/>
    <cellStyle name="Comma 2 5 4 2 2 2 5" xfId="27887"/>
    <cellStyle name="Comma 2 5 4 2 2 3" xfId="18778"/>
    <cellStyle name="Comma 2 5 4 2 2 3 2" xfId="21154"/>
    <cellStyle name="Comma 2 5 4 2 2 3 2 2" xfId="30659"/>
    <cellStyle name="Comma 2 5 4 2 2 3 3" xfId="23530"/>
    <cellStyle name="Comma 2 5 4 2 2 3 3 2" xfId="33035"/>
    <cellStyle name="Comma 2 5 4 2 2 3 4" xfId="25907"/>
    <cellStyle name="Comma 2 5 4 2 2 3 4 2" xfId="35411"/>
    <cellStyle name="Comma 2 5 4 2 2 3 5" xfId="28283"/>
    <cellStyle name="Comma 2 5 4 2 2 4" xfId="19174"/>
    <cellStyle name="Comma 2 5 4 2 2 4 2" xfId="21550"/>
    <cellStyle name="Comma 2 5 4 2 2 4 2 2" xfId="31055"/>
    <cellStyle name="Comma 2 5 4 2 2 4 3" xfId="23926"/>
    <cellStyle name="Comma 2 5 4 2 2 4 3 2" xfId="33431"/>
    <cellStyle name="Comma 2 5 4 2 2 4 4" xfId="26303"/>
    <cellStyle name="Comma 2 5 4 2 2 4 4 2" xfId="35807"/>
    <cellStyle name="Comma 2 5 4 2 2 4 5" xfId="28679"/>
    <cellStyle name="Comma 2 5 4 2 2 5" xfId="19570"/>
    <cellStyle name="Comma 2 5 4 2 2 5 2" xfId="21946"/>
    <cellStyle name="Comma 2 5 4 2 2 5 2 2" xfId="31451"/>
    <cellStyle name="Comma 2 5 4 2 2 5 3" xfId="24322"/>
    <cellStyle name="Comma 2 5 4 2 2 5 3 2" xfId="33827"/>
    <cellStyle name="Comma 2 5 4 2 2 5 4" xfId="26699"/>
    <cellStyle name="Comma 2 5 4 2 2 5 4 2" xfId="36203"/>
    <cellStyle name="Comma 2 5 4 2 2 5 5" xfId="29075"/>
    <cellStyle name="Comma 2 5 4 2 2 6" xfId="19966"/>
    <cellStyle name="Comma 2 5 4 2 2 6 2" xfId="22342"/>
    <cellStyle name="Comma 2 5 4 2 2 6 2 2" xfId="31847"/>
    <cellStyle name="Comma 2 5 4 2 2 6 3" xfId="24718"/>
    <cellStyle name="Comma 2 5 4 2 2 6 3 2" xfId="34223"/>
    <cellStyle name="Comma 2 5 4 2 2 6 4" xfId="27095"/>
    <cellStyle name="Comma 2 5 4 2 2 6 4 2" xfId="36599"/>
    <cellStyle name="Comma 2 5 4 2 2 6 5" xfId="29471"/>
    <cellStyle name="Comma 2 5 4 2 2 7" xfId="20362"/>
    <cellStyle name="Comma 2 5 4 2 2 7 2" xfId="29867"/>
    <cellStyle name="Comma 2 5 4 2 2 8" xfId="22738"/>
    <cellStyle name="Comma 2 5 4 2 2 8 2" xfId="32243"/>
    <cellStyle name="Comma 2 5 4 2 2 9" xfId="25115"/>
    <cellStyle name="Comma 2 5 4 2 2 9 2" xfId="34619"/>
    <cellStyle name="Comma 2 5 4 2 3" xfId="18184"/>
    <cellStyle name="Comma 2 5 4 2 3 2" xfId="20560"/>
    <cellStyle name="Comma 2 5 4 2 3 2 2" xfId="30065"/>
    <cellStyle name="Comma 2 5 4 2 3 3" xfId="22936"/>
    <cellStyle name="Comma 2 5 4 2 3 3 2" xfId="32441"/>
    <cellStyle name="Comma 2 5 4 2 3 4" xfId="25313"/>
    <cellStyle name="Comma 2 5 4 2 3 4 2" xfId="34817"/>
    <cellStyle name="Comma 2 5 4 2 3 5" xfId="27689"/>
    <cellStyle name="Comma 2 5 4 2 4" xfId="18580"/>
    <cellStyle name="Comma 2 5 4 2 4 2" xfId="20956"/>
    <cellStyle name="Comma 2 5 4 2 4 2 2" xfId="30461"/>
    <cellStyle name="Comma 2 5 4 2 4 3" xfId="23332"/>
    <cellStyle name="Comma 2 5 4 2 4 3 2" xfId="32837"/>
    <cellStyle name="Comma 2 5 4 2 4 4" xfId="25709"/>
    <cellStyle name="Comma 2 5 4 2 4 4 2" xfId="35213"/>
    <cellStyle name="Comma 2 5 4 2 4 5" xfId="28085"/>
    <cellStyle name="Comma 2 5 4 2 5" xfId="18976"/>
    <cellStyle name="Comma 2 5 4 2 5 2" xfId="21352"/>
    <cellStyle name="Comma 2 5 4 2 5 2 2" xfId="30857"/>
    <cellStyle name="Comma 2 5 4 2 5 3" xfId="23728"/>
    <cellStyle name="Comma 2 5 4 2 5 3 2" xfId="33233"/>
    <cellStyle name="Comma 2 5 4 2 5 4" xfId="26105"/>
    <cellStyle name="Comma 2 5 4 2 5 4 2" xfId="35609"/>
    <cellStyle name="Comma 2 5 4 2 5 5" xfId="28481"/>
    <cellStyle name="Comma 2 5 4 2 6" xfId="19372"/>
    <cellStyle name="Comma 2 5 4 2 6 2" xfId="21748"/>
    <cellStyle name="Comma 2 5 4 2 6 2 2" xfId="31253"/>
    <cellStyle name="Comma 2 5 4 2 6 3" xfId="24124"/>
    <cellStyle name="Comma 2 5 4 2 6 3 2" xfId="33629"/>
    <cellStyle name="Comma 2 5 4 2 6 4" xfId="26501"/>
    <cellStyle name="Comma 2 5 4 2 6 4 2" xfId="36005"/>
    <cellStyle name="Comma 2 5 4 2 6 5" xfId="28877"/>
    <cellStyle name="Comma 2 5 4 2 7" xfId="19768"/>
    <cellStyle name="Comma 2 5 4 2 7 2" xfId="22144"/>
    <cellStyle name="Comma 2 5 4 2 7 2 2" xfId="31649"/>
    <cellStyle name="Comma 2 5 4 2 7 3" xfId="24520"/>
    <cellStyle name="Comma 2 5 4 2 7 3 2" xfId="34025"/>
    <cellStyle name="Comma 2 5 4 2 7 4" xfId="26897"/>
    <cellStyle name="Comma 2 5 4 2 7 4 2" xfId="36401"/>
    <cellStyle name="Comma 2 5 4 2 7 5" xfId="29273"/>
    <cellStyle name="Comma 2 5 4 2 8" xfId="20164"/>
    <cellStyle name="Comma 2 5 4 2 8 2" xfId="29669"/>
    <cellStyle name="Comma 2 5 4 2 9" xfId="22540"/>
    <cellStyle name="Comma 2 5 4 2 9 2" xfId="32045"/>
    <cellStyle name="Comma 2 5 4 3" xfId="9022"/>
    <cellStyle name="Comma 2 5 4 3 10" xfId="24983"/>
    <cellStyle name="Comma 2 5 4 3 10 2" xfId="34487"/>
    <cellStyle name="Comma 2 5 4 3 11" xfId="27359"/>
    <cellStyle name="Comma 2 5 4 3 2" xfId="18052"/>
    <cellStyle name="Comma 2 5 4 3 2 10" xfId="27557"/>
    <cellStyle name="Comma 2 5 4 3 2 2" xfId="18448"/>
    <cellStyle name="Comma 2 5 4 3 2 2 2" xfId="20824"/>
    <cellStyle name="Comma 2 5 4 3 2 2 2 2" xfId="30329"/>
    <cellStyle name="Comma 2 5 4 3 2 2 3" xfId="23200"/>
    <cellStyle name="Comma 2 5 4 3 2 2 3 2" xfId="32705"/>
    <cellStyle name="Comma 2 5 4 3 2 2 4" xfId="25577"/>
    <cellStyle name="Comma 2 5 4 3 2 2 4 2" xfId="35081"/>
    <cellStyle name="Comma 2 5 4 3 2 2 5" xfId="27953"/>
    <cellStyle name="Comma 2 5 4 3 2 3" xfId="18844"/>
    <cellStyle name="Comma 2 5 4 3 2 3 2" xfId="21220"/>
    <cellStyle name="Comma 2 5 4 3 2 3 2 2" xfId="30725"/>
    <cellStyle name="Comma 2 5 4 3 2 3 3" xfId="23596"/>
    <cellStyle name="Comma 2 5 4 3 2 3 3 2" xfId="33101"/>
    <cellStyle name="Comma 2 5 4 3 2 3 4" xfId="25973"/>
    <cellStyle name="Comma 2 5 4 3 2 3 4 2" xfId="35477"/>
    <cellStyle name="Comma 2 5 4 3 2 3 5" xfId="28349"/>
    <cellStyle name="Comma 2 5 4 3 2 4" xfId="19240"/>
    <cellStyle name="Comma 2 5 4 3 2 4 2" xfId="21616"/>
    <cellStyle name="Comma 2 5 4 3 2 4 2 2" xfId="31121"/>
    <cellStyle name="Comma 2 5 4 3 2 4 3" xfId="23992"/>
    <cellStyle name="Comma 2 5 4 3 2 4 3 2" xfId="33497"/>
    <cellStyle name="Comma 2 5 4 3 2 4 4" xfId="26369"/>
    <cellStyle name="Comma 2 5 4 3 2 4 4 2" xfId="35873"/>
    <cellStyle name="Comma 2 5 4 3 2 4 5" xfId="28745"/>
    <cellStyle name="Comma 2 5 4 3 2 5" xfId="19636"/>
    <cellStyle name="Comma 2 5 4 3 2 5 2" xfId="22012"/>
    <cellStyle name="Comma 2 5 4 3 2 5 2 2" xfId="31517"/>
    <cellStyle name="Comma 2 5 4 3 2 5 3" xfId="24388"/>
    <cellStyle name="Comma 2 5 4 3 2 5 3 2" xfId="33893"/>
    <cellStyle name="Comma 2 5 4 3 2 5 4" xfId="26765"/>
    <cellStyle name="Comma 2 5 4 3 2 5 4 2" xfId="36269"/>
    <cellStyle name="Comma 2 5 4 3 2 5 5" xfId="29141"/>
    <cellStyle name="Comma 2 5 4 3 2 6" xfId="20032"/>
    <cellStyle name="Comma 2 5 4 3 2 6 2" xfId="22408"/>
    <cellStyle name="Comma 2 5 4 3 2 6 2 2" xfId="31913"/>
    <cellStyle name="Comma 2 5 4 3 2 6 3" xfId="24784"/>
    <cellStyle name="Comma 2 5 4 3 2 6 3 2" xfId="34289"/>
    <cellStyle name="Comma 2 5 4 3 2 6 4" xfId="27161"/>
    <cellStyle name="Comma 2 5 4 3 2 6 4 2" xfId="36665"/>
    <cellStyle name="Comma 2 5 4 3 2 6 5" xfId="29537"/>
    <cellStyle name="Comma 2 5 4 3 2 7" xfId="20428"/>
    <cellStyle name="Comma 2 5 4 3 2 7 2" xfId="29933"/>
    <cellStyle name="Comma 2 5 4 3 2 8" xfId="22804"/>
    <cellStyle name="Comma 2 5 4 3 2 8 2" xfId="32309"/>
    <cellStyle name="Comma 2 5 4 3 2 9" xfId="25181"/>
    <cellStyle name="Comma 2 5 4 3 2 9 2" xfId="34685"/>
    <cellStyle name="Comma 2 5 4 3 3" xfId="18250"/>
    <cellStyle name="Comma 2 5 4 3 3 2" xfId="20626"/>
    <cellStyle name="Comma 2 5 4 3 3 2 2" xfId="30131"/>
    <cellStyle name="Comma 2 5 4 3 3 3" xfId="23002"/>
    <cellStyle name="Comma 2 5 4 3 3 3 2" xfId="32507"/>
    <cellStyle name="Comma 2 5 4 3 3 4" xfId="25379"/>
    <cellStyle name="Comma 2 5 4 3 3 4 2" xfId="34883"/>
    <cellStyle name="Comma 2 5 4 3 3 5" xfId="27755"/>
    <cellStyle name="Comma 2 5 4 3 4" xfId="18646"/>
    <cellStyle name="Comma 2 5 4 3 4 2" xfId="21022"/>
    <cellStyle name="Comma 2 5 4 3 4 2 2" xfId="30527"/>
    <cellStyle name="Comma 2 5 4 3 4 3" xfId="23398"/>
    <cellStyle name="Comma 2 5 4 3 4 3 2" xfId="32903"/>
    <cellStyle name="Comma 2 5 4 3 4 4" xfId="25775"/>
    <cellStyle name="Comma 2 5 4 3 4 4 2" xfId="35279"/>
    <cellStyle name="Comma 2 5 4 3 4 5" xfId="28151"/>
    <cellStyle name="Comma 2 5 4 3 5" xfId="19042"/>
    <cellStyle name="Comma 2 5 4 3 5 2" xfId="21418"/>
    <cellStyle name="Comma 2 5 4 3 5 2 2" xfId="30923"/>
    <cellStyle name="Comma 2 5 4 3 5 3" xfId="23794"/>
    <cellStyle name="Comma 2 5 4 3 5 3 2" xfId="33299"/>
    <cellStyle name="Comma 2 5 4 3 5 4" xfId="26171"/>
    <cellStyle name="Comma 2 5 4 3 5 4 2" xfId="35675"/>
    <cellStyle name="Comma 2 5 4 3 5 5" xfId="28547"/>
    <cellStyle name="Comma 2 5 4 3 6" xfId="19438"/>
    <cellStyle name="Comma 2 5 4 3 6 2" xfId="21814"/>
    <cellStyle name="Comma 2 5 4 3 6 2 2" xfId="31319"/>
    <cellStyle name="Comma 2 5 4 3 6 3" xfId="24190"/>
    <cellStyle name="Comma 2 5 4 3 6 3 2" xfId="33695"/>
    <cellStyle name="Comma 2 5 4 3 6 4" xfId="26567"/>
    <cellStyle name="Comma 2 5 4 3 6 4 2" xfId="36071"/>
    <cellStyle name="Comma 2 5 4 3 6 5" xfId="28943"/>
    <cellStyle name="Comma 2 5 4 3 7" xfId="19834"/>
    <cellStyle name="Comma 2 5 4 3 7 2" xfId="22210"/>
    <cellStyle name="Comma 2 5 4 3 7 2 2" xfId="31715"/>
    <cellStyle name="Comma 2 5 4 3 7 3" xfId="24586"/>
    <cellStyle name="Comma 2 5 4 3 7 3 2" xfId="34091"/>
    <cellStyle name="Comma 2 5 4 3 7 4" xfId="26963"/>
    <cellStyle name="Comma 2 5 4 3 7 4 2" xfId="36467"/>
    <cellStyle name="Comma 2 5 4 3 7 5" xfId="29339"/>
    <cellStyle name="Comma 2 5 4 3 8" xfId="20230"/>
    <cellStyle name="Comma 2 5 4 3 8 2" xfId="29735"/>
    <cellStyle name="Comma 2 5 4 3 9" xfId="22606"/>
    <cellStyle name="Comma 2 5 4 3 9 2" xfId="32111"/>
    <cellStyle name="Comma 2 5 4 4" xfId="12837"/>
    <cellStyle name="Comma 2 5 4 4 10" xfId="27425"/>
    <cellStyle name="Comma 2 5 4 4 2" xfId="18316"/>
    <cellStyle name="Comma 2 5 4 4 2 2" xfId="20692"/>
    <cellStyle name="Comma 2 5 4 4 2 2 2" xfId="30197"/>
    <cellStyle name="Comma 2 5 4 4 2 3" xfId="23068"/>
    <cellStyle name="Comma 2 5 4 4 2 3 2" xfId="32573"/>
    <cellStyle name="Comma 2 5 4 4 2 4" xfId="25445"/>
    <cellStyle name="Comma 2 5 4 4 2 4 2" xfId="34949"/>
    <cellStyle name="Comma 2 5 4 4 2 5" xfId="27821"/>
    <cellStyle name="Comma 2 5 4 4 3" xfId="18712"/>
    <cellStyle name="Comma 2 5 4 4 3 2" xfId="21088"/>
    <cellStyle name="Comma 2 5 4 4 3 2 2" xfId="30593"/>
    <cellStyle name="Comma 2 5 4 4 3 3" xfId="23464"/>
    <cellStyle name="Comma 2 5 4 4 3 3 2" xfId="32969"/>
    <cellStyle name="Comma 2 5 4 4 3 4" xfId="25841"/>
    <cellStyle name="Comma 2 5 4 4 3 4 2" xfId="35345"/>
    <cellStyle name="Comma 2 5 4 4 3 5" xfId="28217"/>
    <cellStyle name="Comma 2 5 4 4 4" xfId="19108"/>
    <cellStyle name="Comma 2 5 4 4 4 2" xfId="21484"/>
    <cellStyle name="Comma 2 5 4 4 4 2 2" xfId="30989"/>
    <cellStyle name="Comma 2 5 4 4 4 3" xfId="23860"/>
    <cellStyle name="Comma 2 5 4 4 4 3 2" xfId="33365"/>
    <cellStyle name="Comma 2 5 4 4 4 4" xfId="26237"/>
    <cellStyle name="Comma 2 5 4 4 4 4 2" xfId="35741"/>
    <cellStyle name="Comma 2 5 4 4 4 5" xfId="28613"/>
    <cellStyle name="Comma 2 5 4 4 5" xfId="19504"/>
    <cellStyle name="Comma 2 5 4 4 5 2" xfId="21880"/>
    <cellStyle name="Comma 2 5 4 4 5 2 2" xfId="31385"/>
    <cellStyle name="Comma 2 5 4 4 5 3" xfId="24256"/>
    <cellStyle name="Comma 2 5 4 4 5 3 2" xfId="33761"/>
    <cellStyle name="Comma 2 5 4 4 5 4" xfId="26633"/>
    <cellStyle name="Comma 2 5 4 4 5 4 2" xfId="36137"/>
    <cellStyle name="Comma 2 5 4 4 5 5" xfId="29009"/>
    <cellStyle name="Comma 2 5 4 4 6" xfId="19900"/>
    <cellStyle name="Comma 2 5 4 4 6 2" xfId="22276"/>
    <cellStyle name="Comma 2 5 4 4 6 2 2" xfId="31781"/>
    <cellStyle name="Comma 2 5 4 4 6 3" xfId="24652"/>
    <cellStyle name="Comma 2 5 4 4 6 3 2" xfId="34157"/>
    <cellStyle name="Comma 2 5 4 4 6 4" xfId="27029"/>
    <cellStyle name="Comma 2 5 4 4 6 4 2" xfId="36533"/>
    <cellStyle name="Comma 2 5 4 4 6 5" xfId="29405"/>
    <cellStyle name="Comma 2 5 4 4 7" xfId="20296"/>
    <cellStyle name="Comma 2 5 4 4 7 2" xfId="29801"/>
    <cellStyle name="Comma 2 5 4 4 8" xfId="22672"/>
    <cellStyle name="Comma 2 5 4 4 8 2" xfId="32177"/>
    <cellStyle name="Comma 2 5 4 4 9" xfId="25049"/>
    <cellStyle name="Comma 2 5 4 4 9 2" xfId="34553"/>
    <cellStyle name="Comma 2 5 4 5" xfId="18118"/>
    <cellStyle name="Comma 2 5 4 5 2" xfId="20494"/>
    <cellStyle name="Comma 2 5 4 5 2 2" xfId="29999"/>
    <cellStyle name="Comma 2 5 4 5 3" xfId="22870"/>
    <cellStyle name="Comma 2 5 4 5 3 2" xfId="32375"/>
    <cellStyle name="Comma 2 5 4 5 4" xfId="25247"/>
    <cellStyle name="Comma 2 5 4 5 4 2" xfId="34751"/>
    <cellStyle name="Comma 2 5 4 5 5" xfId="27623"/>
    <cellStyle name="Comma 2 5 4 6" xfId="18514"/>
    <cellStyle name="Comma 2 5 4 6 2" xfId="20890"/>
    <cellStyle name="Comma 2 5 4 6 2 2" xfId="30395"/>
    <cellStyle name="Comma 2 5 4 6 3" xfId="23266"/>
    <cellStyle name="Comma 2 5 4 6 3 2" xfId="32771"/>
    <cellStyle name="Comma 2 5 4 6 4" xfId="25643"/>
    <cellStyle name="Comma 2 5 4 6 4 2" xfId="35147"/>
    <cellStyle name="Comma 2 5 4 6 5" xfId="28019"/>
    <cellStyle name="Comma 2 5 4 7" xfId="18910"/>
    <cellStyle name="Comma 2 5 4 7 2" xfId="21286"/>
    <cellStyle name="Comma 2 5 4 7 2 2" xfId="30791"/>
    <cellStyle name="Comma 2 5 4 7 3" xfId="23662"/>
    <cellStyle name="Comma 2 5 4 7 3 2" xfId="33167"/>
    <cellStyle name="Comma 2 5 4 7 4" xfId="26039"/>
    <cellStyle name="Comma 2 5 4 7 4 2" xfId="35543"/>
    <cellStyle name="Comma 2 5 4 7 5" xfId="28415"/>
    <cellStyle name="Comma 2 5 4 8" xfId="19306"/>
    <cellStyle name="Comma 2 5 4 8 2" xfId="21682"/>
    <cellStyle name="Comma 2 5 4 8 2 2" xfId="31187"/>
    <cellStyle name="Comma 2 5 4 8 3" xfId="24058"/>
    <cellStyle name="Comma 2 5 4 8 3 2" xfId="33563"/>
    <cellStyle name="Comma 2 5 4 8 4" xfId="26435"/>
    <cellStyle name="Comma 2 5 4 8 4 2" xfId="35939"/>
    <cellStyle name="Comma 2 5 4 8 5" xfId="28811"/>
    <cellStyle name="Comma 2 5 4 9" xfId="19702"/>
    <cellStyle name="Comma 2 5 4 9 2" xfId="22078"/>
    <cellStyle name="Comma 2 5 4 9 2 2" xfId="31583"/>
    <cellStyle name="Comma 2 5 4 9 3" xfId="24454"/>
    <cellStyle name="Comma 2 5 4 9 3 2" xfId="33959"/>
    <cellStyle name="Comma 2 5 4 9 4" xfId="26831"/>
    <cellStyle name="Comma 2 5 4 9 4 2" xfId="36335"/>
    <cellStyle name="Comma 2 5 4 9 5" xfId="29207"/>
    <cellStyle name="Comma 2 5 5" xfId="5301"/>
    <cellStyle name="Comma 2 5 5 10" xfId="24873"/>
    <cellStyle name="Comma 2 5 5 10 2" xfId="34377"/>
    <cellStyle name="Comma 2 5 5 11" xfId="27249"/>
    <cellStyle name="Comma 2 5 5 2" xfId="14331"/>
    <cellStyle name="Comma 2 5 5 2 10" xfId="27447"/>
    <cellStyle name="Comma 2 5 5 2 2" xfId="18338"/>
    <cellStyle name="Comma 2 5 5 2 2 2" xfId="20714"/>
    <cellStyle name="Comma 2 5 5 2 2 2 2" xfId="30219"/>
    <cellStyle name="Comma 2 5 5 2 2 3" xfId="23090"/>
    <cellStyle name="Comma 2 5 5 2 2 3 2" xfId="32595"/>
    <cellStyle name="Comma 2 5 5 2 2 4" xfId="25467"/>
    <cellStyle name="Comma 2 5 5 2 2 4 2" xfId="34971"/>
    <cellStyle name="Comma 2 5 5 2 2 5" xfId="27843"/>
    <cellStyle name="Comma 2 5 5 2 3" xfId="18734"/>
    <cellStyle name="Comma 2 5 5 2 3 2" xfId="21110"/>
    <cellStyle name="Comma 2 5 5 2 3 2 2" xfId="30615"/>
    <cellStyle name="Comma 2 5 5 2 3 3" xfId="23486"/>
    <cellStyle name="Comma 2 5 5 2 3 3 2" xfId="32991"/>
    <cellStyle name="Comma 2 5 5 2 3 4" xfId="25863"/>
    <cellStyle name="Comma 2 5 5 2 3 4 2" xfId="35367"/>
    <cellStyle name="Comma 2 5 5 2 3 5" xfId="28239"/>
    <cellStyle name="Comma 2 5 5 2 4" xfId="19130"/>
    <cellStyle name="Comma 2 5 5 2 4 2" xfId="21506"/>
    <cellStyle name="Comma 2 5 5 2 4 2 2" xfId="31011"/>
    <cellStyle name="Comma 2 5 5 2 4 3" xfId="23882"/>
    <cellStyle name="Comma 2 5 5 2 4 3 2" xfId="33387"/>
    <cellStyle name="Comma 2 5 5 2 4 4" xfId="26259"/>
    <cellStyle name="Comma 2 5 5 2 4 4 2" xfId="35763"/>
    <cellStyle name="Comma 2 5 5 2 4 5" xfId="28635"/>
    <cellStyle name="Comma 2 5 5 2 5" xfId="19526"/>
    <cellStyle name="Comma 2 5 5 2 5 2" xfId="21902"/>
    <cellStyle name="Comma 2 5 5 2 5 2 2" xfId="31407"/>
    <cellStyle name="Comma 2 5 5 2 5 3" xfId="24278"/>
    <cellStyle name="Comma 2 5 5 2 5 3 2" xfId="33783"/>
    <cellStyle name="Comma 2 5 5 2 5 4" xfId="26655"/>
    <cellStyle name="Comma 2 5 5 2 5 4 2" xfId="36159"/>
    <cellStyle name="Comma 2 5 5 2 5 5" xfId="29031"/>
    <cellStyle name="Comma 2 5 5 2 6" xfId="19922"/>
    <cellStyle name="Comma 2 5 5 2 6 2" xfId="22298"/>
    <cellStyle name="Comma 2 5 5 2 6 2 2" xfId="31803"/>
    <cellStyle name="Comma 2 5 5 2 6 3" xfId="24674"/>
    <cellStyle name="Comma 2 5 5 2 6 3 2" xfId="34179"/>
    <cellStyle name="Comma 2 5 5 2 6 4" xfId="27051"/>
    <cellStyle name="Comma 2 5 5 2 6 4 2" xfId="36555"/>
    <cellStyle name="Comma 2 5 5 2 6 5" xfId="29427"/>
    <cellStyle name="Comma 2 5 5 2 7" xfId="20318"/>
    <cellStyle name="Comma 2 5 5 2 7 2" xfId="29823"/>
    <cellStyle name="Comma 2 5 5 2 8" xfId="22694"/>
    <cellStyle name="Comma 2 5 5 2 8 2" xfId="32199"/>
    <cellStyle name="Comma 2 5 5 2 9" xfId="25071"/>
    <cellStyle name="Comma 2 5 5 2 9 2" xfId="34575"/>
    <cellStyle name="Comma 2 5 5 3" xfId="18140"/>
    <cellStyle name="Comma 2 5 5 3 2" xfId="20516"/>
    <cellStyle name="Comma 2 5 5 3 2 2" xfId="30021"/>
    <cellStyle name="Comma 2 5 5 3 3" xfId="22892"/>
    <cellStyle name="Comma 2 5 5 3 3 2" xfId="32397"/>
    <cellStyle name="Comma 2 5 5 3 4" xfId="25269"/>
    <cellStyle name="Comma 2 5 5 3 4 2" xfId="34773"/>
    <cellStyle name="Comma 2 5 5 3 5" xfId="27645"/>
    <cellStyle name="Comma 2 5 5 4" xfId="18536"/>
    <cellStyle name="Comma 2 5 5 4 2" xfId="20912"/>
    <cellStyle name="Comma 2 5 5 4 2 2" xfId="30417"/>
    <cellStyle name="Comma 2 5 5 4 3" xfId="23288"/>
    <cellStyle name="Comma 2 5 5 4 3 2" xfId="32793"/>
    <cellStyle name="Comma 2 5 5 4 4" xfId="25665"/>
    <cellStyle name="Comma 2 5 5 4 4 2" xfId="35169"/>
    <cellStyle name="Comma 2 5 5 4 5" xfId="28041"/>
    <cellStyle name="Comma 2 5 5 5" xfId="18932"/>
    <cellStyle name="Comma 2 5 5 5 2" xfId="21308"/>
    <cellStyle name="Comma 2 5 5 5 2 2" xfId="30813"/>
    <cellStyle name="Comma 2 5 5 5 3" xfId="23684"/>
    <cellStyle name="Comma 2 5 5 5 3 2" xfId="33189"/>
    <cellStyle name="Comma 2 5 5 5 4" xfId="26061"/>
    <cellStyle name="Comma 2 5 5 5 4 2" xfId="35565"/>
    <cellStyle name="Comma 2 5 5 5 5" xfId="28437"/>
    <cellStyle name="Comma 2 5 5 6" xfId="19328"/>
    <cellStyle name="Comma 2 5 5 6 2" xfId="21704"/>
    <cellStyle name="Comma 2 5 5 6 2 2" xfId="31209"/>
    <cellStyle name="Comma 2 5 5 6 3" xfId="24080"/>
    <cellStyle name="Comma 2 5 5 6 3 2" xfId="33585"/>
    <cellStyle name="Comma 2 5 5 6 4" xfId="26457"/>
    <cellStyle name="Comma 2 5 5 6 4 2" xfId="35961"/>
    <cellStyle name="Comma 2 5 5 6 5" xfId="28833"/>
    <cellStyle name="Comma 2 5 5 7" xfId="19724"/>
    <cellStyle name="Comma 2 5 5 7 2" xfId="22100"/>
    <cellStyle name="Comma 2 5 5 7 2 2" xfId="31605"/>
    <cellStyle name="Comma 2 5 5 7 3" xfId="24476"/>
    <cellStyle name="Comma 2 5 5 7 3 2" xfId="33981"/>
    <cellStyle name="Comma 2 5 5 7 4" xfId="26853"/>
    <cellStyle name="Comma 2 5 5 7 4 2" xfId="36357"/>
    <cellStyle name="Comma 2 5 5 7 5" xfId="29229"/>
    <cellStyle name="Comma 2 5 5 8" xfId="20120"/>
    <cellStyle name="Comma 2 5 5 8 2" xfId="29625"/>
    <cellStyle name="Comma 2 5 5 9" xfId="22496"/>
    <cellStyle name="Comma 2 5 5 9 2" xfId="32001"/>
    <cellStyle name="Comma 2 5 6" xfId="8978"/>
    <cellStyle name="Comma 2 5 6 10" xfId="24939"/>
    <cellStyle name="Comma 2 5 6 10 2" xfId="34443"/>
    <cellStyle name="Comma 2 5 6 11" xfId="27315"/>
    <cellStyle name="Comma 2 5 6 2" xfId="18008"/>
    <cellStyle name="Comma 2 5 6 2 10" xfId="27513"/>
    <cellStyle name="Comma 2 5 6 2 2" xfId="18404"/>
    <cellStyle name="Comma 2 5 6 2 2 2" xfId="20780"/>
    <cellStyle name="Comma 2 5 6 2 2 2 2" xfId="30285"/>
    <cellStyle name="Comma 2 5 6 2 2 3" xfId="23156"/>
    <cellStyle name="Comma 2 5 6 2 2 3 2" xfId="32661"/>
    <cellStyle name="Comma 2 5 6 2 2 4" xfId="25533"/>
    <cellStyle name="Comma 2 5 6 2 2 4 2" xfId="35037"/>
    <cellStyle name="Comma 2 5 6 2 2 5" xfId="27909"/>
    <cellStyle name="Comma 2 5 6 2 3" xfId="18800"/>
    <cellStyle name="Comma 2 5 6 2 3 2" xfId="21176"/>
    <cellStyle name="Comma 2 5 6 2 3 2 2" xfId="30681"/>
    <cellStyle name="Comma 2 5 6 2 3 3" xfId="23552"/>
    <cellStyle name="Comma 2 5 6 2 3 3 2" xfId="33057"/>
    <cellStyle name="Comma 2 5 6 2 3 4" xfId="25929"/>
    <cellStyle name="Comma 2 5 6 2 3 4 2" xfId="35433"/>
    <cellStyle name="Comma 2 5 6 2 3 5" xfId="28305"/>
    <cellStyle name="Comma 2 5 6 2 4" xfId="19196"/>
    <cellStyle name="Comma 2 5 6 2 4 2" xfId="21572"/>
    <cellStyle name="Comma 2 5 6 2 4 2 2" xfId="31077"/>
    <cellStyle name="Comma 2 5 6 2 4 3" xfId="23948"/>
    <cellStyle name="Comma 2 5 6 2 4 3 2" xfId="33453"/>
    <cellStyle name="Comma 2 5 6 2 4 4" xfId="26325"/>
    <cellStyle name="Comma 2 5 6 2 4 4 2" xfId="35829"/>
    <cellStyle name="Comma 2 5 6 2 4 5" xfId="28701"/>
    <cellStyle name="Comma 2 5 6 2 5" xfId="19592"/>
    <cellStyle name="Comma 2 5 6 2 5 2" xfId="21968"/>
    <cellStyle name="Comma 2 5 6 2 5 2 2" xfId="31473"/>
    <cellStyle name="Comma 2 5 6 2 5 3" xfId="24344"/>
    <cellStyle name="Comma 2 5 6 2 5 3 2" xfId="33849"/>
    <cellStyle name="Comma 2 5 6 2 5 4" xfId="26721"/>
    <cellStyle name="Comma 2 5 6 2 5 4 2" xfId="36225"/>
    <cellStyle name="Comma 2 5 6 2 5 5" xfId="29097"/>
    <cellStyle name="Comma 2 5 6 2 6" xfId="19988"/>
    <cellStyle name="Comma 2 5 6 2 6 2" xfId="22364"/>
    <cellStyle name="Comma 2 5 6 2 6 2 2" xfId="31869"/>
    <cellStyle name="Comma 2 5 6 2 6 3" xfId="24740"/>
    <cellStyle name="Comma 2 5 6 2 6 3 2" xfId="34245"/>
    <cellStyle name="Comma 2 5 6 2 6 4" xfId="27117"/>
    <cellStyle name="Comma 2 5 6 2 6 4 2" xfId="36621"/>
    <cellStyle name="Comma 2 5 6 2 6 5" xfId="29493"/>
    <cellStyle name="Comma 2 5 6 2 7" xfId="20384"/>
    <cellStyle name="Comma 2 5 6 2 7 2" xfId="29889"/>
    <cellStyle name="Comma 2 5 6 2 8" xfId="22760"/>
    <cellStyle name="Comma 2 5 6 2 8 2" xfId="32265"/>
    <cellStyle name="Comma 2 5 6 2 9" xfId="25137"/>
    <cellStyle name="Comma 2 5 6 2 9 2" xfId="34641"/>
    <cellStyle name="Comma 2 5 6 3" xfId="18206"/>
    <cellStyle name="Comma 2 5 6 3 2" xfId="20582"/>
    <cellStyle name="Comma 2 5 6 3 2 2" xfId="30087"/>
    <cellStyle name="Comma 2 5 6 3 3" xfId="22958"/>
    <cellStyle name="Comma 2 5 6 3 3 2" xfId="32463"/>
    <cellStyle name="Comma 2 5 6 3 4" xfId="25335"/>
    <cellStyle name="Comma 2 5 6 3 4 2" xfId="34839"/>
    <cellStyle name="Comma 2 5 6 3 5" xfId="27711"/>
    <cellStyle name="Comma 2 5 6 4" xfId="18602"/>
    <cellStyle name="Comma 2 5 6 4 2" xfId="20978"/>
    <cellStyle name="Comma 2 5 6 4 2 2" xfId="30483"/>
    <cellStyle name="Comma 2 5 6 4 3" xfId="23354"/>
    <cellStyle name="Comma 2 5 6 4 3 2" xfId="32859"/>
    <cellStyle name="Comma 2 5 6 4 4" xfId="25731"/>
    <cellStyle name="Comma 2 5 6 4 4 2" xfId="35235"/>
    <cellStyle name="Comma 2 5 6 4 5" xfId="28107"/>
    <cellStyle name="Comma 2 5 6 5" xfId="18998"/>
    <cellStyle name="Comma 2 5 6 5 2" xfId="21374"/>
    <cellStyle name="Comma 2 5 6 5 2 2" xfId="30879"/>
    <cellStyle name="Comma 2 5 6 5 3" xfId="23750"/>
    <cellStyle name="Comma 2 5 6 5 3 2" xfId="33255"/>
    <cellStyle name="Comma 2 5 6 5 4" xfId="26127"/>
    <cellStyle name="Comma 2 5 6 5 4 2" xfId="35631"/>
    <cellStyle name="Comma 2 5 6 5 5" xfId="28503"/>
    <cellStyle name="Comma 2 5 6 6" xfId="19394"/>
    <cellStyle name="Comma 2 5 6 6 2" xfId="21770"/>
    <cellStyle name="Comma 2 5 6 6 2 2" xfId="31275"/>
    <cellStyle name="Comma 2 5 6 6 3" xfId="24146"/>
    <cellStyle name="Comma 2 5 6 6 3 2" xfId="33651"/>
    <cellStyle name="Comma 2 5 6 6 4" xfId="26523"/>
    <cellStyle name="Comma 2 5 6 6 4 2" xfId="36027"/>
    <cellStyle name="Comma 2 5 6 6 5" xfId="28899"/>
    <cellStyle name="Comma 2 5 6 7" xfId="19790"/>
    <cellStyle name="Comma 2 5 6 7 2" xfId="22166"/>
    <cellStyle name="Comma 2 5 6 7 2 2" xfId="31671"/>
    <cellStyle name="Comma 2 5 6 7 3" xfId="24542"/>
    <cellStyle name="Comma 2 5 6 7 3 2" xfId="34047"/>
    <cellStyle name="Comma 2 5 6 7 4" xfId="26919"/>
    <cellStyle name="Comma 2 5 6 7 4 2" xfId="36423"/>
    <cellStyle name="Comma 2 5 6 7 5" xfId="29295"/>
    <cellStyle name="Comma 2 5 6 8" xfId="20186"/>
    <cellStyle name="Comma 2 5 6 8 2" xfId="29691"/>
    <cellStyle name="Comma 2 5 6 9" xfId="22562"/>
    <cellStyle name="Comma 2 5 6 9 2" xfId="32067"/>
    <cellStyle name="Comma 2 5 7" xfId="9849"/>
    <cellStyle name="Comma 2 5 7 10" xfId="27381"/>
    <cellStyle name="Comma 2 5 7 2" xfId="18272"/>
    <cellStyle name="Comma 2 5 7 2 2" xfId="20648"/>
    <cellStyle name="Comma 2 5 7 2 2 2" xfId="30153"/>
    <cellStyle name="Comma 2 5 7 2 3" xfId="23024"/>
    <cellStyle name="Comma 2 5 7 2 3 2" xfId="32529"/>
    <cellStyle name="Comma 2 5 7 2 4" xfId="25401"/>
    <cellStyle name="Comma 2 5 7 2 4 2" xfId="34905"/>
    <cellStyle name="Comma 2 5 7 2 5" xfId="27777"/>
    <cellStyle name="Comma 2 5 7 3" xfId="18668"/>
    <cellStyle name="Comma 2 5 7 3 2" xfId="21044"/>
    <cellStyle name="Comma 2 5 7 3 2 2" xfId="30549"/>
    <cellStyle name="Comma 2 5 7 3 3" xfId="23420"/>
    <cellStyle name="Comma 2 5 7 3 3 2" xfId="32925"/>
    <cellStyle name="Comma 2 5 7 3 4" xfId="25797"/>
    <cellStyle name="Comma 2 5 7 3 4 2" xfId="35301"/>
    <cellStyle name="Comma 2 5 7 3 5" xfId="28173"/>
    <cellStyle name="Comma 2 5 7 4" xfId="19064"/>
    <cellStyle name="Comma 2 5 7 4 2" xfId="21440"/>
    <cellStyle name="Comma 2 5 7 4 2 2" xfId="30945"/>
    <cellStyle name="Comma 2 5 7 4 3" xfId="23816"/>
    <cellStyle name="Comma 2 5 7 4 3 2" xfId="33321"/>
    <cellStyle name="Comma 2 5 7 4 4" xfId="26193"/>
    <cellStyle name="Comma 2 5 7 4 4 2" xfId="35697"/>
    <cellStyle name="Comma 2 5 7 4 5" xfId="28569"/>
    <cellStyle name="Comma 2 5 7 5" xfId="19460"/>
    <cellStyle name="Comma 2 5 7 5 2" xfId="21836"/>
    <cellStyle name="Comma 2 5 7 5 2 2" xfId="31341"/>
    <cellStyle name="Comma 2 5 7 5 3" xfId="24212"/>
    <cellStyle name="Comma 2 5 7 5 3 2" xfId="33717"/>
    <cellStyle name="Comma 2 5 7 5 4" xfId="26589"/>
    <cellStyle name="Comma 2 5 7 5 4 2" xfId="36093"/>
    <cellStyle name="Comma 2 5 7 5 5" xfId="28965"/>
    <cellStyle name="Comma 2 5 7 6" xfId="19856"/>
    <cellStyle name="Comma 2 5 7 6 2" xfId="22232"/>
    <cellStyle name="Comma 2 5 7 6 2 2" xfId="31737"/>
    <cellStyle name="Comma 2 5 7 6 3" xfId="24608"/>
    <cellStyle name="Comma 2 5 7 6 3 2" xfId="34113"/>
    <cellStyle name="Comma 2 5 7 6 4" xfId="26985"/>
    <cellStyle name="Comma 2 5 7 6 4 2" xfId="36489"/>
    <cellStyle name="Comma 2 5 7 6 5" xfId="29361"/>
    <cellStyle name="Comma 2 5 7 7" xfId="20252"/>
    <cellStyle name="Comma 2 5 7 7 2" xfId="29757"/>
    <cellStyle name="Comma 2 5 7 8" xfId="22628"/>
    <cellStyle name="Comma 2 5 7 8 2" xfId="32133"/>
    <cellStyle name="Comma 2 5 7 9" xfId="25005"/>
    <cellStyle name="Comma 2 5 7 9 2" xfId="34509"/>
    <cellStyle name="Comma 2 5 8" xfId="18074"/>
    <cellStyle name="Comma 2 5 8 2" xfId="20450"/>
    <cellStyle name="Comma 2 5 8 2 2" xfId="29955"/>
    <cellStyle name="Comma 2 5 8 3" xfId="22826"/>
    <cellStyle name="Comma 2 5 8 3 2" xfId="32331"/>
    <cellStyle name="Comma 2 5 8 4" xfId="25203"/>
    <cellStyle name="Comma 2 5 8 4 2" xfId="34707"/>
    <cellStyle name="Comma 2 5 8 5" xfId="27579"/>
    <cellStyle name="Comma 2 5 9" xfId="18470"/>
    <cellStyle name="Comma 2 5 9 2" xfId="20846"/>
    <cellStyle name="Comma 2 5 9 2 2" xfId="30351"/>
    <cellStyle name="Comma 2 5 9 3" xfId="23222"/>
    <cellStyle name="Comma 2 5 9 3 2" xfId="32727"/>
    <cellStyle name="Comma 2 5 9 4" xfId="25599"/>
    <cellStyle name="Comma 2 5 9 4 2" xfId="35103"/>
    <cellStyle name="Comma 2 5 9 5" xfId="27975"/>
    <cellStyle name="Comma 2 6" xfId="1120"/>
    <cellStyle name="Comma 2 6 10" xfId="19264"/>
    <cellStyle name="Comma 2 6 10 2" xfId="21640"/>
    <cellStyle name="Comma 2 6 10 2 2" xfId="31145"/>
    <cellStyle name="Comma 2 6 10 3" xfId="24016"/>
    <cellStyle name="Comma 2 6 10 3 2" xfId="33521"/>
    <cellStyle name="Comma 2 6 10 4" xfId="26393"/>
    <cellStyle name="Comma 2 6 10 4 2" xfId="35897"/>
    <cellStyle name="Comma 2 6 10 5" xfId="28769"/>
    <cellStyle name="Comma 2 6 11" xfId="19660"/>
    <cellStyle name="Comma 2 6 11 2" xfId="22036"/>
    <cellStyle name="Comma 2 6 11 2 2" xfId="31541"/>
    <cellStyle name="Comma 2 6 11 3" xfId="24412"/>
    <cellStyle name="Comma 2 6 11 3 2" xfId="33917"/>
    <cellStyle name="Comma 2 6 11 4" xfId="26789"/>
    <cellStyle name="Comma 2 6 11 4 2" xfId="36293"/>
    <cellStyle name="Comma 2 6 11 5" xfId="29165"/>
    <cellStyle name="Comma 2 6 12" xfId="20056"/>
    <cellStyle name="Comma 2 6 12 2" xfId="29561"/>
    <cellStyle name="Comma 2 6 13" xfId="22432"/>
    <cellStyle name="Comma 2 6 13 2" xfId="31937"/>
    <cellStyle name="Comma 2 6 14" xfId="24809"/>
    <cellStyle name="Comma 2 6 14 2" xfId="34313"/>
    <cellStyle name="Comma 2 6 15" xfId="27185"/>
    <cellStyle name="Comma 2 6 2" xfId="2614"/>
    <cellStyle name="Comma 2 6 2 10" xfId="20078"/>
    <cellStyle name="Comma 2 6 2 10 2" xfId="29583"/>
    <cellStyle name="Comma 2 6 2 11" xfId="22454"/>
    <cellStyle name="Comma 2 6 2 11 2" xfId="31959"/>
    <cellStyle name="Comma 2 6 2 12" xfId="24831"/>
    <cellStyle name="Comma 2 6 2 12 2" xfId="34335"/>
    <cellStyle name="Comma 2 6 2 13" xfId="27207"/>
    <cellStyle name="Comma 2 6 2 2" xfId="7096"/>
    <cellStyle name="Comma 2 6 2 2 10" xfId="24897"/>
    <cellStyle name="Comma 2 6 2 2 10 2" xfId="34401"/>
    <cellStyle name="Comma 2 6 2 2 11" xfId="27273"/>
    <cellStyle name="Comma 2 6 2 2 2" xfId="16126"/>
    <cellStyle name="Comma 2 6 2 2 2 10" xfId="27471"/>
    <cellStyle name="Comma 2 6 2 2 2 2" xfId="18362"/>
    <cellStyle name="Comma 2 6 2 2 2 2 2" xfId="20738"/>
    <cellStyle name="Comma 2 6 2 2 2 2 2 2" xfId="30243"/>
    <cellStyle name="Comma 2 6 2 2 2 2 3" xfId="23114"/>
    <cellStyle name="Comma 2 6 2 2 2 2 3 2" xfId="32619"/>
    <cellStyle name="Comma 2 6 2 2 2 2 4" xfId="25491"/>
    <cellStyle name="Comma 2 6 2 2 2 2 4 2" xfId="34995"/>
    <cellStyle name="Comma 2 6 2 2 2 2 5" xfId="27867"/>
    <cellStyle name="Comma 2 6 2 2 2 3" xfId="18758"/>
    <cellStyle name="Comma 2 6 2 2 2 3 2" xfId="21134"/>
    <cellStyle name="Comma 2 6 2 2 2 3 2 2" xfId="30639"/>
    <cellStyle name="Comma 2 6 2 2 2 3 3" xfId="23510"/>
    <cellStyle name="Comma 2 6 2 2 2 3 3 2" xfId="33015"/>
    <cellStyle name="Comma 2 6 2 2 2 3 4" xfId="25887"/>
    <cellStyle name="Comma 2 6 2 2 2 3 4 2" xfId="35391"/>
    <cellStyle name="Comma 2 6 2 2 2 3 5" xfId="28263"/>
    <cellStyle name="Comma 2 6 2 2 2 4" xfId="19154"/>
    <cellStyle name="Comma 2 6 2 2 2 4 2" xfId="21530"/>
    <cellStyle name="Comma 2 6 2 2 2 4 2 2" xfId="31035"/>
    <cellStyle name="Comma 2 6 2 2 2 4 3" xfId="23906"/>
    <cellStyle name="Comma 2 6 2 2 2 4 3 2" xfId="33411"/>
    <cellStyle name="Comma 2 6 2 2 2 4 4" xfId="26283"/>
    <cellStyle name="Comma 2 6 2 2 2 4 4 2" xfId="35787"/>
    <cellStyle name="Comma 2 6 2 2 2 4 5" xfId="28659"/>
    <cellStyle name="Comma 2 6 2 2 2 5" xfId="19550"/>
    <cellStyle name="Comma 2 6 2 2 2 5 2" xfId="21926"/>
    <cellStyle name="Comma 2 6 2 2 2 5 2 2" xfId="31431"/>
    <cellStyle name="Comma 2 6 2 2 2 5 3" xfId="24302"/>
    <cellStyle name="Comma 2 6 2 2 2 5 3 2" xfId="33807"/>
    <cellStyle name="Comma 2 6 2 2 2 5 4" xfId="26679"/>
    <cellStyle name="Comma 2 6 2 2 2 5 4 2" xfId="36183"/>
    <cellStyle name="Comma 2 6 2 2 2 5 5" xfId="29055"/>
    <cellStyle name="Comma 2 6 2 2 2 6" xfId="19946"/>
    <cellStyle name="Comma 2 6 2 2 2 6 2" xfId="22322"/>
    <cellStyle name="Comma 2 6 2 2 2 6 2 2" xfId="31827"/>
    <cellStyle name="Comma 2 6 2 2 2 6 3" xfId="24698"/>
    <cellStyle name="Comma 2 6 2 2 2 6 3 2" xfId="34203"/>
    <cellStyle name="Comma 2 6 2 2 2 6 4" xfId="27075"/>
    <cellStyle name="Comma 2 6 2 2 2 6 4 2" xfId="36579"/>
    <cellStyle name="Comma 2 6 2 2 2 6 5" xfId="29451"/>
    <cellStyle name="Comma 2 6 2 2 2 7" xfId="20342"/>
    <cellStyle name="Comma 2 6 2 2 2 7 2" xfId="29847"/>
    <cellStyle name="Comma 2 6 2 2 2 8" xfId="22718"/>
    <cellStyle name="Comma 2 6 2 2 2 8 2" xfId="32223"/>
    <cellStyle name="Comma 2 6 2 2 2 9" xfId="25095"/>
    <cellStyle name="Comma 2 6 2 2 2 9 2" xfId="34599"/>
    <cellStyle name="Comma 2 6 2 2 3" xfId="18164"/>
    <cellStyle name="Comma 2 6 2 2 3 2" xfId="20540"/>
    <cellStyle name="Comma 2 6 2 2 3 2 2" xfId="30045"/>
    <cellStyle name="Comma 2 6 2 2 3 3" xfId="22916"/>
    <cellStyle name="Comma 2 6 2 2 3 3 2" xfId="32421"/>
    <cellStyle name="Comma 2 6 2 2 3 4" xfId="25293"/>
    <cellStyle name="Comma 2 6 2 2 3 4 2" xfId="34797"/>
    <cellStyle name="Comma 2 6 2 2 3 5" xfId="27669"/>
    <cellStyle name="Comma 2 6 2 2 4" xfId="18560"/>
    <cellStyle name="Comma 2 6 2 2 4 2" xfId="20936"/>
    <cellStyle name="Comma 2 6 2 2 4 2 2" xfId="30441"/>
    <cellStyle name="Comma 2 6 2 2 4 3" xfId="23312"/>
    <cellStyle name="Comma 2 6 2 2 4 3 2" xfId="32817"/>
    <cellStyle name="Comma 2 6 2 2 4 4" xfId="25689"/>
    <cellStyle name="Comma 2 6 2 2 4 4 2" xfId="35193"/>
    <cellStyle name="Comma 2 6 2 2 4 5" xfId="28065"/>
    <cellStyle name="Comma 2 6 2 2 5" xfId="18956"/>
    <cellStyle name="Comma 2 6 2 2 5 2" xfId="21332"/>
    <cellStyle name="Comma 2 6 2 2 5 2 2" xfId="30837"/>
    <cellStyle name="Comma 2 6 2 2 5 3" xfId="23708"/>
    <cellStyle name="Comma 2 6 2 2 5 3 2" xfId="33213"/>
    <cellStyle name="Comma 2 6 2 2 5 4" xfId="26085"/>
    <cellStyle name="Comma 2 6 2 2 5 4 2" xfId="35589"/>
    <cellStyle name="Comma 2 6 2 2 5 5" xfId="28461"/>
    <cellStyle name="Comma 2 6 2 2 6" xfId="19352"/>
    <cellStyle name="Comma 2 6 2 2 6 2" xfId="21728"/>
    <cellStyle name="Comma 2 6 2 2 6 2 2" xfId="31233"/>
    <cellStyle name="Comma 2 6 2 2 6 3" xfId="24104"/>
    <cellStyle name="Comma 2 6 2 2 6 3 2" xfId="33609"/>
    <cellStyle name="Comma 2 6 2 2 6 4" xfId="26481"/>
    <cellStyle name="Comma 2 6 2 2 6 4 2" xfId="35985"/>
    <cellStyle name="Comma 2 6 2 2 6 5" xfId="28857"/>
    <cellStyle name="Comma 2 6 2 2 7" xfId="19748"/>
    <cellStyle name="Comma 2 6 2 2 7 2" xfId="22124"/>
    <cellStyle name="Comma 2 6 2 2 7 2 2" xfId="31629"/>
    <cellStyle name="Comma 2 6 2 2 7 3" xfId="24500"/>
    <cellStyle name="Comma 2 6 2 2 7 3 2" xfId="34005"/>
    <cellStyle name="Comma 2 6 2 2 7 4" xfId="26877"/>
    <cellStyle name="Comma 2 6 2 2 7 4 2" xfId="36381"/>
    <cellStyle name="Comma 2 6 2 2 7 5" xfId="29253"/>
    <cellStyle name="Comma 2 6 2 2 8" xfId="20144"/>
    <cellStyle name="Comma 2 6 2 2 8 2" xfId="29649"/>
    <cellStyle name="Comma 2 6 2 2 9" xfId="22520"/>
    <cellStyle name="Comma 2 6 2 2 9 2" xfId="32025"/>
    <cellStyle name="Comma 2 6 2 3" xfId="9002"/>
    <cellStyle name="Comma 2 6 2 3 10" xfId="24963"/>
    <cellStyle name="Comma 2 6 2 3 10 2" xfId="34467"/>
    <cellStyle name="Comma 2 6 2 3 11" xfId="27339"/>
    <cellStyle name="Comma 2 6 2 3 2" xfId="18032"/>
    <cellStyle name="Comma 2 6 2 3 2 10" xfId="27537"/>
    <cellStyle name="Comma 2 6 2 3 2 2" xfId="18428"/>
    <cellStyle name="Comma 2 6 2 3 2 2 2" xfId="20804"/>
    <cellStyle name="Comma 2 6 2 3 2 2 2 2" xfId="30309"/>
    <cellStyle name="Comma 2 6 2 3 2 2 3" xfId="23180"/>
    <cellStyle name="Comma 2 6 2 3 2 2 3 2" xfId="32685"/>
    <cellStyle name="Comma 2 6 2 3 2 2 4" xfId="25557"/>
    <cellStyle name="Comma 2 6 2 3 2 2 4 2" xfId="35061"/>
    <cellStyle name="Comma 2 6 2 3 2 2 5" xfId="27933"/>
    <cellStyle name="Comma 2 6 2 3 2 3" xfId="18824"/>
    <cellStyle name="Comma 2 6 2 3 2 3 2" xfId="21200"/>
    <cellStyle name="Comma 2 6 2 3 2 3 2 2" xfId="30705"/>
    <cellStyle name="Comma 2 6 2 3 2 3 3" xfId="23576"/>
    <cellStyle name="Comma 2 6 2 3 2 3 3 2" xfId="33081"/>
    <cellStyle name="Comma 2 6 2 3 2 3 4" xfId="25953"/>
    <cellStyle name="Comma 2 6 2 3 2 3 4 2" xfId="35457"/>
    <cellStyle name="Comma 2 6 2 3 2 3 5" xfId="28329"/>
    <cellStyle name="Comma 2 6 2 3 2 4" xfId="19220"/>
    <cellStyle name="Comma 2 6 2 3 2 4 2" xfId="21596"/>
    <cellStyle name="Comma 2 6 2 3 2 4 2 2" xfId="31101"/>
    <cellStyle name="Comma 2 6 2 3 2 4 3" xfId="23972"/>
    <cellStyle name="Comma 2 6 2 3 2 4 3 2" xfId="33477"/>
    <cellStyle name="Comma 2 6 2 3 2 4 4" xfId="26349"/>
    <cellStyle name="Comma 2 6 2 3 2 4 4 2" xfId="35853"/>
    <cellStyle name="Comma 2 6 2 3 2 4 5" xfId="28725"/>
    <cellStyle name="Comma 2 6 2 3 2 5" xfId="19616"/>
    <cellStyle name="Comma 2 6 2 3 2 5 2" xfId="21992"/>
    <cellStyle name="Comma 2 6 2 3 2 5 2 2" xfId="31497"/>
    <cellStyle name="Comma 2 6 2 3 2 5 3" xfId="24368"/>
    <cellStyle name="Comma 2 6 2 3 2 5 3 2" xfId="33873"/>
    <cellStyle name="Comma 2 6 2 3 2 5 4" xfId="26745"/>
    <cellStyle name="Comma 2 6 2 3 2 5 4 2" xfId="36249"/>
    <cellStyle name="Comma 2 6 2 3 2 5 5" xfId="29121"/>
    <cellStyle name="Comma 2 6 2 3 2 6" xfId="20012"/>
    <cellStyle name="Comma 2 6 2 3 2 6 2" xfId="22388"/>
    <cellStyle name="Comma 2 6 2 3 2 6 2 2" xfId="31893"/>
    <cellStyle name="Comma 2 6 2 3 2 6 3" xfId="24764"/>
    <cellStyle name="Comma 2 6 2 3 2 6 3 2" xfId="34269"/>
    <cellStyle name="Comma 2 6 2 3 2 6 4" xfId="27141"/>
    <cellStyle name="Comma 2 6 2 3 2 6 4 2" xfId="36645"/>
    <cellStyle name="Comma 2 6 2 3 2 6 5" xfId="29517"/>
    <cellStyle name="Comma 2 6 2 3 2 7" xfId="20408"/>
    <cellStyle name="Comma 2 6 2 3 2 7 2" xfId="29913"/>
    <cellStyle name="Comma 2 6 2 3 2 8" xfId="22784"/>
    <cellStyle name="Comma 2 6 2 3 2 8 2" xfId="32289"/>
    <cellStyle name="Comma 2 6 2 3 2 9" xfId="25161"/>
    <cellStyle name="Comma 2 6 2 3 2 9 2" xfId="34665"/>
    <cellStyle name="Comma 2 6 2 3 3" xfId="18230"/>
    <cellStyle name="Comma 2 6 2 3 3 2" xfId="20606"/>
    <cellStyle name="Comma 2 6 2 3 3 2 2" xfId="30111"/>
    <cellStyle name="Comma 2 6 2 3 3 3" xfId="22982"/>
    <cellStyle name="Comma 2 6 2 3 3 3 2" xfId="32487"/>
    <cellStyle name="Comma 2 6 2 3 3 4" xfId="25359"/>
    <cellStyle name="Comma 2 6 2 3 3 4 2" xfId="34863"/>
    <cellStyle name="Comma 2 6 2 3 3 5" xfId="27735"/>
    <cellStyle name="Comma 2 6 2 3 4" xfId="18626"/>
    <cellStyle name="Comma 2 6 2 3 4 2" xfId="21002"/>
    <cellStyle name="Comma 2 6 2 3 4 2 2" xfId="30507"/>
    <cellStyle name="Comma 2 6 2 3 4 3" xfId="23378"/>
    <cellStyle name="Comma 2 6 2 3 4 3 2" xfId="32883"/>
    <cellStyle name="Comma 2 6 2 3 4 4" xfId="25755"/>
    <cellStyle name="Comma 2 6 2 3 4 4 2" xfId="35259"/>
    <cellStyle name="Comma 2 6 2 3 4 5" xfId="28131"/>
    <cellStyle name="Comma 2 6 2 3 5" xfId="19022"/>
    <cellStyle name="Comma 2 6 2 3 5 2" xfId="21398"/>
    <cellStyle name="Comma 2 6 2 3 5 2 2" xfId="30903"/>
    <cellStyle name="Comma 2 6 2 3 5 3" xfId="23774"/>
    <cellStyle name="Comma 2 6 2 3 5 3 2" xfId="33279"/>
    <cellStyle name="Comma 2 6 2 3 5 4" xfId="26151"/>
    <cellStyle name="Comma 2 6 2 3 5 4 2" xfId="35655"/>
    <cellStyle name="Comma 2 6 2 3 5 5" xfId="28527"/>
    <cellStyle name="Comma 2 6 2 3 6" xfId="19418"/>
    <cellStyle name="Comma 2 6 2 3 6 2" xfId="21794"/>
    <cellStyle name="Comma 2 6 2 3 6 2 2" xfId="31299"/>
    <cellStyle name="Comma 2 6 2 3 6 3" xfId="24170"/>
    <cellStyle name="Comma 2 6 2 3 6 3 2" xfId="33675"/>
    <cellStyle name="Comma 2 6 2 3 6 4" xfId="26547"/>
    <cellStyle name="Comma 2 6 2 3 6 4 2" xfId="36051"/>
    <cellStyle name="Comma 2 6 2 3 6 5" xfId="28923"/>
    <cellStyle name="Comma 2 6 2 3 7" xfId="19814"/>
    <cellStyle name="Comma 2 6 2 3 7 2" xfId="22190"/>
    <cellStyle name="Comma 2 6 2 3 7 2 2" xfId="31695"/>
    <cellStyle name="Comma 2 6 2 3 7 3" xfId="24566"/>
    <cellStyle name="Comma 2 6 2 3 7 3 2" xfId="34071"/>
    <cellStyle name="Comma 2 6 2 3 7 4" xfId="26943"/>
    <cellStyle name="Comma 2 6 2 3 7 4 2" xfId="36447"/>
    <cellStyle name="Comma 2 6 2 3 7 5" xfId="29319"/>
    <cellStyle name="Comma 2 6 2 3 8" xfId="20210"/>
    <cellStyle name="Comma 2 6 2 3 8 2" xfId="29715"/>
    <cellStyle name="Comma 2 6 2 3 9" xfId="22586"/>
    <cellStyle name="Comma 2 6 2 3 9 2" xfId="32091"/>
    <cellStyle name="Comma 2 6 2 4" xfId="11644"/>
    <cellStyle name="Comma 2 6 2 4 10" xfId="27405"/>
    <cellStyle name="Comma 2 6 2 4 2" xfId="18296"/>
    <cellStyle name="Comma 2 6 2 4 2 2" xfId="20672"/>
    <cellStyle name="Comma 2 6 2 4 2 2 2" xfId="30177"/>
    <cellStyle name="Comma 2 6 2 4 2 3" xfId="23048"/>
    <cellStyle name="Comma 2 6 2 4 2 3 2" xfId="32553"/>
    <cellStyle name="Comma 2 6 2 4 2 4" xfId="25425"/>
    <cellStyle name="Comma 2 6 2 4 2 4 2" xfId="34929"/>
    <cellStyle name="Comma 2 6 2 4 2 5" xfId="27801"/>
    <cellStyle name="Comma 2 6 2 4 3" xfId="18692"/>
    <cellStyle name="Comma 2 6 2 4 3 2" xfId="21068"/>
    <cellStyle name="Comma 2 6 2 4 3 2 2" xfId="30573"/>
    <cellStyle name="Comma 2 6 2 4 3 3" xfId="23444"/>
    <cellStyle name="Comma 2 6 2 4 3 3 2" xfId="32949"/>
    <cellStyle name="Comma 2 6 2 4 3 4" xfId="25821"/>
    <cellStyle name="Comma 2 6 2 4 3 4 2" xfId="35325"/>
    <cellStyle name="Comma 2 6 2 4 3 5" xfId="28197"/>
    <cellStyle name="Comma 2 6 2 4 4" xfId="19088"/>
    <cellStyle name="Comma 2 6 2 4 4 2" xfId="21464"/>
    <cellStyle name="Comma 2 6 2 4 4 2 2" xfId="30969"/>
    <cellStyle name="Comma 2 6 2 4 4 3" xfId="23840"/>
    <cellStyle name="Comma 2 6 2 4 4 3 2" xfId="33345"/>
    <cellStyle name="Comma 2 6 2 4 4 4" xfId="26217"/>
    <cellStyle name="Comma 2 6 2 4 4 4 2" xfId="35721"/>
    <cellStyle name="Comma 2 6 2 4 4 5" xfId="28593"/>
    <cellStyle name="Comma 2 6 2 4 5" xfId="19484"/>
    <cellStyle name="Comma 2 6 2 4 5 2" xfId="21860"/>
    <cellStyle name="Comma 2 6 2 4 5 2 2" xfId="31365"/>
    <cellStyle name="Comma 2 6 2 4 5 3" xfId="24236"/>
    <cellStyle name="Comma 2 6 2 4 5 3 2" xfId="33741"/>
    <cellStyle name="Comma 2 6 2 4 5 4" xfId="26613"/>
    <cellStyle name="Comma 2 6 2 4 5 4 2" xfId="36117"/>
    <cellStyle name="Comma 2 6 2 4 5 5" xfId="28989"/>
    <cellStyle name="Comma 2 6 2 4 6" xfId="19880"/>
    <cellStyle name="Comma 2 6 2 4 6 2" xfId="22256"/>
    <cellStyle name="Comma 2 6 2 4 6 2 2" xfId="31761"/>
    <cellStyle name="Comma 2 6 2 4 6 3" xfId="24632"/>
    <cellStyle name="Comma 2 6 2 4 6 3 2" xfId="34137"/>
    <cellStyle name="Comma 2 6 2 4 6 4" xfId="27009"/>
    <cellStyle name="Comma 2 6 2 4 6 4 2" xfId="36513"/>
    <cellStyle name="Comma 2 6 2 4 6 5" xfId="29385"/>
    <cellStyle name="Comma 2 6 2 4 7" xfId="20276"/>
    <cellStyle name="Comma 2 6 2 4 7 2" xfId="29781"/>
    <cellStyle name="Comma 2 6 2 4 8" xfId="22652"/>
    <cellStyle name="Comma 2 6 2 4 8 2" xfId="32157"/>
    <cellStyle name="Comma 2 6 2 4 9" xfId="25029"/>
    <cellStyle name="Comma 2 6 2 4 9 2" xfId="34533"/>
    <cellStyle name="Comma 2 6 2 5" xfId="18098"/>
    <cellStyle name="Comma 2 6 2 5 2" xfId="20474"/>
    <cellStyle name="Comma 2 6 2 5 2 2" xfId="29979"/>
    <cellStyle name="Comma 2 6 2 5 3" xfId="22850"/>
    <cellStyle name="Comma 2 6 2 5 3 2" xfId="32355"/>
    <cellStyle name="Comma 2 6 2 5 4" xfId="25227"/>
    <cellStyle name="Comma 2 6 2 5 4 2" xfId="34731"/>
    <cellStyle name="Comma 2 6 2 5 5" xfId="27603"/>
    <cellStyle name="Comma 2 6 2 6" xfId="18494"/>
    <cellStyle name="Comma 2 6 2 6 2" xfId="20870"/>
    <cellStyle name="Comma 2 6 2 6 2 2" xfId="30375"/>
    <cellStyle name="Comma 2 6 2 6 3" xfId="23246"/>
    <cellStyle name="Comma 2 6 2 6 3 2" xfId="32751"/>
    <cellStyle name="Comma 2 6 2 6 4" xfId="25623"/>
    <cellStyle name="Comma 2 6 2 6 4 2" xfId="35127"/>
    <cellStyle name="Comma 2 6 2 6 5" xfId="27999"/>
    <cellStyle name="Comma 2 6 2 7" xfId="18890"/>
    <cellStyle name="Comma 2 6 2 7 2" xfId="21266"/>
    <cellStyle name="Comma 2 6 2 7 2 2" xfId="30771"/>
    <cellStyle name="Comma 2 6 2 7 3" xfId="23642"/>
    <cellStyle name="Comma 2 6 2 7 3 2" xfId="33147"/>
    <cellStyle name="Comma 2 6 2 7 4" xfId="26019"/>
    <cellStyle name="Comma 2 6 2 7 4 2" xfId="35523"/>
    <cellStyle name="Comma 2 6 2 7 5" xfId="28395"/>
    <cellStyle name="Comma 2 6 2 8" xfId="19286"/>
    <cellStyle name="Comma 2 6 2 8 2" xfId="21662"/>
    <cellStyle name="Comma 2 6 2 8 2 2" xfId="31167"/>
    <cellStyle name="Comma 2 6 2 8 3" xfId="24038"/>
    <cellStyle name="Comma 2 6 2 8 3 2" xfId="33543"/>
    <cellStyle name="Comma 2 6 2 8 4" xfId="26415"/>
    <cellStyle name="Comma 2 6 2 8 4 2" xfId="35919"/>
    <cellStyle name="Comma 2 6 2 8 5" xfId="28791"/>
    <cellStyle name="Comma 2 6 2 9" xfId="19682"/>
    <cellStyle name="Comma 2 6 2 9 2" xfId="22058"/>
    <cellStyle name="Comma 2 6 2 9 2 2" xfId="31563"/>
    <cellStyle name="Comma 2 6 2 9 3" xfId="24434"/>
    <cellStyle name="Comma 2 6 2 9 3 2" xfId="33939"/>
    <cellStyle name="Comma 2 6 2 9 4" xfId="26811"/>
    <cellStyle name="Comma 2 6 2 9 4 2" xfId="36315"/>
    <cellStyle name="Comma 2 6 2 9 5" xfId="29187"/>
    <cellStyle name="Comma 2 6 3" xfId="4108"/>
    <cellStyle name="Comma 2 6 3 10" xfId="20100"/>
    <cellStyle name="Comma 2 6 3 10 2" xfId="29605"/>
    <cellStyle name="Comma 2 6 3 11" xfId="22476"/>
    <cellStyle name="Comma 2 6 3 11 2" xfId="31981"/>
    <cellStyle name="Comma 2 6 3 12" xfId="24853"/>
    <cellStyle name="Comma 2 6 3 12 2" xfId="34357"/>
    <cellStyle name="Comma 2 6 3 13" xfId="27229"/>
    <cellStyle name="Comma 2 6 3 2" xfId="8590"/>
    <cellStyle name="Comma 2 6 3 2 10" xfId="24919"/>
    <cellStyle name="Comma 2 6 3 2 10 2" xfId="34423"/>
    <cellStyle name="Comma 2 6 3 2 11" xfId="27295"/>
    <cellStyle name="Comma 2 6 3 2 2" xfId="17620"/>
    <cellStyle name="Comma 2 6 3 2 2 10" xfId="27493"/>
    <cellStyle name="Comma 2 6 3 2 2 2" xfId="18384"/>
    <cellStyle name="Comma 2 6 3 2 2 2 2" xfId="20760"/>
    <cellStyle name="Comma 2 6 3 2 2 2 2 2" xfId="30265"/>
    <cellStyle name="Comma 2 6 3 2 2 2 3" xfId="23136"/>
    <cellStyle name="Comma 2 6 3 2 2 2 3 2" xfId="32641"/>
    <cellStyle name="Comma 2 6 3 2 2 2 4" xfId="25513"/>
    <cellStyle name="Comma 2 6 3 2 2 2 4 2" xfId="35017"/>
    <cellStyle name="Comma 2 6 3 2 2 2 5" xfId="27889"/>
    <cellStyle name="Comma 2 6 3 2 2 3" xfId="18780"/>
    <cellStyle name="Comma 2 6 3 2 2 3 2" xfId="21156"/>
    <cellStyle name="Comma 2 6 3 2 2 3 2 2" xfId="30661"/>
    <cellStyle name="Comma 2 6 3 2 2 3 3" xfId="23532"/>
    <cellStyle name="Comma 2 6 3 2 2 3 3 2" xfId="33037"/>
    <cellStyle name="Comma 2 6 3 2 2 3 4" xfId="25909"/>
    <cellStyle name="Comma 2 6 3 2 2 3 4 2" xfId="35413"/>
    <cellStyle name="Comma 2 6 3 2 2 3 5" xfId="28285"/>
    <cellStyle name="Comma 2 6 3 2 2 4" xfId="19176"/>
    <cellStyle name="Comma 2 6 3 2 2 4 2" xfId="21552"/>
    <cellStyle name="Comma 2 6 3 2 2 4 2 2" xfId="31057"/>
    <cellStyle name="Comma 2 6 3 2 2 4 3" xfId="23928"/>
    <cellStyle name="Comma 2 6 3 2 2 4 3 2" xfId="33433"/>
    <cellStyle name="Comma 2 6 3 2 2 4 4" xfId="26305"/>
    <cellStyle name="Comma 2 6 3 2 2 4 4 2" xfId="35809"/>
    <cellStyle name="Comma 2 6 3 2 2 4 5" xfId="28681"/>
    <cellStyle name="Comma 2 6 3 2 2 5" xfId="19572"/>
    <cellStyle name="Comma 2 6 3 2 2 5 2" xfId="21948"/>
    <cellStyle name="Comma 2 6 3 2 2 5 2 2" xfId="31453"/>
    <cellStyle name="Comma 2 6 3 2 2 5 3" xfId="24324"/>
    <cellStyle name="Comma 2 6 3 2 2 5 3 2" xfId="33829"/>
    <cellStyle name="Comma 2 6 3 2 2 5 4" xfId="26701"/>
    <cellStyle name="Comma 2 6 3 2 2 5 4 2" xfId="36205"/>
    <cellStyle name="Comma 2 6 3 2 2 5 5" xfId="29077"/>
    <cellStyle name="Comma 2 6 3 2 2 6" xfId="19968"/>
    <cellStyle name="Comma 2 6 3 2 2 6 2" xfId="22344"/>
    <cellStyle name="Comma 2 6 3 2 2 6 2 2" xfId="31849"/>
    <cellStyle name="Comma 2 6 3 2 2 6 3" xfId="24720"/>
    <cellStyle name="Comma 2 6 3 2 2 6 3 2" xfId="34225"/>
    <cellStyle name="Comma 2 6 3 2 2 6 4" xfId="27097"/>
    <cellStyle name="Comma 2 6 3 2 2 6 4 2" xfId="36601"/>
    <cellStyle name="Comma 2 6 3 2 2 6 5" xfId="29473"/>
    <cellStyle name="Comma 2 6 3 2 2 7" xfId="20364"/>
    <cellStyle name="Comma 2 6 3 2 2 7 2" xfId="29869"/>
    <cellStyle name="Comma 2 6 3 2 2 8" xfId="22740"/>
    <cellStyle name="Comma 2 6 3 2 2 8 2" xfId="32245"/>
    <cellStyle name="Comma 2 6 3 2 2 9" xfId="25117"/>
    <cellStyle name="Comma 2 6 3 2 2 9 2" xfId="34621"/>
    <cellStyle name="Comma 2 6 3 2 3" xfId="18186"/>
    <cellStyle name="Comma 2 6 3 2 3 2" xfId="20562"/>
    <cellStyle name="Comma 2 6 3 2 3 2 2" xfId="30067"/>
    <cellStyle name="Comma 2 6 3 2 3 3" xfId="22938"/>
    <cellStyle name="Comma 2 6 3 2 3 3 2" xfId="32443"/>
    <cellStyle name="Comma 2 6 3 2 3 4" xfId="25315"/>
    <cellStyle name="Comma 2 6 3 2 3 4 2" xfId="34819"/>
    <cellStyle name="Comma 2 6 3 2 3 5" xfId="27691"/>
    <cellStyle name="Comma 2 6 3 2 4" xfId="18582"/>
    <cellStyle name="Comma 2 6 3 2 4 2" xfId="20958"/>
    <cellStyle name="Comma 2 6 3 2 4 2 2" xfId="30463"/>
    <cellStyle name="Comma 2 6 3 2 4 3" xfId="23334"/>
    <cellStyle name="Comma 2 6 3 2 4 3 2" xfId="32839"/>
    <cellStyle name="Comma 2 6 3 2 4 4" xfId="25711"/>
    <cellStyle name="Comma 2 6 3 2 4 4 2" xfId="35215"/>
    <cellStyle name="Comma 2 6 3 2 4 5" xfId="28087"/>
    <cellStyle name="Comma 2 6 3 2 5" xfId="18978"/>
    <cellStyle name="Comma 2 6 3 2 5 2" xfId="21354"/>
    <cellStyle name="Comma 2 6 3 2 5 2 2" xfId="30859"/>
    <cellStyle name="Comma 2 6 3 2 5 3" xfId="23730"/>
    <cellStyle name="Comma 2 6 3 2 5 3 2" xfId="33235"/>
    <cellStyle name="Comma 2 6 3 2 5 4" xfId="26107"/>
    <cellStyle name="Comma 2 6 3 2 5 4 2" xfId="35611"/>
    <cellStyle name="Comma 2 6 3 2 5 5" xfId="28483"/>
    <cellStyle name="Comma 2 6 3 2 6" xfId="19374"/>
    <cellStyle name="Comma 2 6 3 2 6 2" xfId="21750"/>
    <cellStyle name="Comma 2 6 3 2 6 2 2" xfId="31255"/>
    <cellStyle name="Comma 2 6 3 2 6 3" xfId="24126"/>
    <cellStyle name="Comma 2 6 3 2 6 3 2" xfId="33631"/>
    <cellStyle name="Comma 2 6 3 2 6 4" xfId="26503"/>
    <cellStyle name="Comma 2 6 3 2 6 4 2" xfId="36007"/>
    <cellStyle name="Comma 2 6 3 2 6 5" xfId="28879"/>
    <cellStyle name="Comma 2 6 3 2 7" xfId="19770"/>
    <cellStyle name="Comma 2 6 3 2 7 2" xfId="22146"/>
    <cellStyle name="Comma 2 6 3 2 7 2 2" xfId="31651"/>
    <cellStyle name="Comma 2 6 3 2 7 3" xfId="24522"/>
    <cellStyle name="Comma 2 6 3 2 7 3 2" xfId="34027"/>
    <cellStyle name="Comma 2 6 3 2 7 4" xfId="26899"/>
    <cellStyle name="Comma 2 6 3 2 7 4 2" xfId="36403"/>
    <cellStyle name="Comma 2 6 3 2 7 5" xfId="29275"/>
    <cellStyle name="Comma 2 6 3 2 8" xfId="20166"/>
    <cellStyle name="Comma 2 6 3 2 8 2" xfId="29671"/>
    <cellStyle name="Comma 2 6 3 2 9" xfId="22542"/>
    <cellStyle name="Comma 2 6 3 2 9 2" xfId="32047"/>
    <cellStyle name="Comma 2 6 3 3" xfId="9024"/>
    <cellStyle name="Comma 2 6 3 3 10" xfId="24985"/>
    <cellStyle name="Comma 2 6 3 3 10 2" xfId="34489"/>
    <cellStyle name="Comma 2 6 3 3 11" xfId="27361"/>
    <cellStyle name="Comma 2 6 3 3 2" xfId="18054"/>
    <cellStyle name="Comma 2 6 3 3 2 10" xfId="27559"/>
    <cellStyle name="Comma 2 6 3 3 2 2" xfId="18450"/>
    <cellStyle name="Comma 2 6 3 3 2 2 2" xfId="20826"/>
    <cellStyle name="Comma 2 6 3 3 2 2 2 2" xfId="30331"/>
    <cellStyle name="Comma 2 6 3 3 2 2 3" xfId="23202"/>
    <cellStyle name="Comma 2 6 3 3 2 2 3 2" xfId="32707"/>
    <cellStyle name="Comma 2 6 3 3 2 2 4" xfId="25579"/>
    <cellStyle name="Comma 2 6 3 3 2 2 4 2" xfId="35083"/>
    <cellStyle name="Comma 2 6 3 3 2 2 5" xfId="27955"/>
    <cellStyle name="Comma 2 6 3 3 2 3" xfId="18846"/>
    <cellStyle name="Comma 2 6 3 3 2 3 2" xfId="21222"/>
    <cellStyle name="Comma 2 6 3 3 2 3 2 2" xfId="30727"/>
    <cellStyle name="Comma 2 6 3 3 2 3 3" xfId="23598"/>
    <cellStyle name="Comma 2 6 3 3 2 3 3 2" xfId="33103"/>
    <cellStyle name="Comma 2 6 3 3 2 3 4" xfId="25975"/>
    <cellStyle name="Comma 2 6 3 3 2 3 4 2" xfId="35479"/>
    <cellStyle name="Comma 2 6 3 3 2 3 5" xfId="28351"/>
    <cellStyle name="Comma 2 6 3 3 2 4" xfId="19242"/>
    <cellStyle name="Comma 2 6 3 3 2 4 2" xfId="21618"/>
    <cellStyle name="Comma 2 6 3 3 2 4 2 2" xfId="31123"/>
    <cellStyle name="Comma 2 6 3 3 2 4 3" xfId="23994"/>
    <cellStyle name="Comma 2 6 3 3 2 4 3 2" xfId="33499"/>
    <cellStyle name="Comma 2 6 3 3 2 4 4" xfId="26371"/>
    <cellStyle name="Comma 2 6 3 3 2 4 4 2" xfId="35875"/>
    <cellStyle name="Comma 2 6 3 3 2 4 5" xfId="28747"/>
    <cellStyle name="Comma 2 6 3 3 2 5" xfId="19638"/>
    <cellStyle name="Comma 2 6 3 3 2 5 2" xfId="22014"/>
    <cellStyle name="Comma 2 6 3 3 2 5 2 2" xfId="31519"/>
    <cellStyle name="Comma 2 6 3 3 2 5 3" xfId="24390"/>
    <cellStyle name="Comma 2 6 3 3 2 5 3 2" xfId="33895"/>
    <cellStyle name="Comma 2 6 3 3 2 5 4" xfId="26767"/>
    <cellStyle name="Comma 2 6 3 3 2 5 4 2" xfId="36271"/>
    <cellStyle name="Comma 2 6 3 3 2 5 5" xfId="29143"/>
    <cellStyle name="Comma 2 6 3 3 2 6" xfId="20034"/>
    <cellStyle name="Comma 2 6 3 3 2 6 2" xfId="22410"/>
    <cellStyle name="Comma 2 6 3 3 2 6 2 2" xfId="31915"/>
    <cellStyle name="Comma 2 6 3 3 2 6 3" xfId="24786"/>
    <cellStyle name="Comma 2 6 3 3 2 6 3 2" xfId="34291"/>
    <cellStyle name="Comma 2 6 3 3 2 6 4" xfId="27163"/>
    <cellStyle name="Comma 2 6 3 3 2 6 4 2" xfId="36667"/>
    <cellStyle name="Comma 2 6 3 3 2 6 5" xfId="29539"/>
    <cellStyle name="Comma 2 6 3 3 2 7" xfId="20430"/>
    <cellStyle name="Comma 2 6 3 3 2 7 2" xfId="29935"/>
    <cellStyle name="Comma 2 6 3 3 2 8" xfId="22806"/>
    <cellStyle name="Comma 2 6 3 3 2 8 2" xfId="32311"/>
    <cellStyle name="Comma 2 6 3 3 2 9" xfId="25183"/>
    <cellStyle name="Comma 2 6 3 3 2 9 2" xfId="34687"/>
    <cellStyle name="Comma 2 6 3 3 3" xfId="18252"/>
    <cellStyle name="Comma 2 6 3 3 3 2" xfId="20628"/>
    <cellStyle name="Comma 2 6 3 3 3 2 2" xfId="30133"/>
    <cellStyle name="Comma 2 6 3 3 3 3" xfId="23004"/>
    <cellStyle name="Comma 2 6 3 3 3 3 2" xfId="32509"/>
    <cellStyle name="Comma 2 6 3 3 3 4" xfId="25381"/>
    <cellStyle name="Comma 2 6 3 3 3 4 2" xfId="34885"/>
    <cellStyle name="Comma 2 6 3 3 3 5" xfId="27757"/>
    <cellStyle name="Comma 2 6 3 3 4" xfId="18648"/>
    <cellStyle name="Comma 2 6 3 3 4 2" xfId="21024"/>
    <cellStyle name="Comma 2 6 3 3 4 2 2" xfId="30529"/>
    <cellStyle name="Comma 2 6 3 3 4 3" xfId="23400"/>
    <cellStyle name="Comma 2 6 3 3 4 3 2" xfId="32905"/>
    <cellStyle name="Comma 2 6 3 3 4 4" xfId="25777"/>
    <cellStyle name="Comma 2 6 3 3 4 4 2" xfId="35281"/>
    <cellStyle name="Comma 2 6 3 3 4 5" xfId="28153"/>
    <cellStyle name="Comma 2 6 3 3 5" xfId="19044"/>
    <cellStyle name="Comma 2 6 3 3 5 2" xfId="21420"/>
    <cellStyle name="Comma 2 6 3 3 5 2 2" xfId="30925"/>
    <cellStyle name="Comma 2 6 3 3 5 3" xfId="23796"/>
    <cellStyle name="Comma 2 6 3 3 5 3 2" xfId="33301"/>
    <cellStyle name="Comma 2 6 3 3 5 4" xfId="26173"/>
    <cellStyle name="Comma 2 6 3 3 5 4 2" xfId="35677"/>
    <cellStyle name="Comma 2 6 3 3 5 5" xfId="28549"/>
    <cellStyle name="Comma 2 6 3 3 6" xfId="19440"/>
    <cellStyle name="Comma 2 6 3 3 6 2" xfId="21816"/>
    <cellStyle name="Comma 2 6 3 3 6 2 2" xfId="31321"/>
    <cellStyle name="Comma 2 6 3 3 6 3" xfId="24192"/>
    <cellStyle name="Comma 2 6 3 3 6 3 2" xfId="33697"/>
    <cellStyle name="Comma 2 6 3 3 6 4" xfId="26569"/>
    <cellStyle name="Comma 2 6 3 3 6 4 2" xfId="36073"/>
    <cellStyle name="Comma 2 6 3 3 6 5" xfId="28945"/>
    <cellStyle name="Comma 2 6 3 3 7" xfId="19836"/>
    <cellStyle name="Comma 2 6 3 3 7 2" xfId="22212"/>
    <cellStyle name="Comma 2 6 3 3 7 2 2" xfId="31717"/>
    <cellStyle name="Comma 2 6 3 3 7 3" xfId="24588"/>
    <cellStyle name="Comma 2 6 3 3 7 3 2" xfId="34093"/>
    <cellStyle name="Comma 2 6 3 3 7 4" xfId="26965"/>
    <cellStyle name="Comma 2 6 3 3 7 4 2" xfId="36469"/>
    <cellStyle name="Comma 2 6 3 3 7 5" xfId="29341"/>
    <cellStyle name="Comma 2 6 3 3 8" xfId="20232"/>
    <cellStyle name="Comma 2 6 3 3 8 2" xfId="29737"/>
    <cellStyle name="Comma 2 6 3 3 9" xfId="22608"/>
    <cellStyle name="Comma 2 6 3 3 9 2" xfId="32113"/>
    <cellStyle name="Comma 2 6 3 4" xfId="13138"/>
    <cellStyle name="Comma 2 6 3 4 10" xfId="27427"/>
    <cellStyle name="Comma 2 6 3 4 2" xfId="18318"/>
    <cellStyle name="Comma 2 6 3 4 2 2" xfId="20694"/>
    <cellStyle name="Comma 2 6 3 4 2 2 2" xfId="30199"/>
    <cellStyle name="Comma 2 6 3 4 2 3" xfId="23070"/>
    <cellStyle name="Comma 2 6 3 4 2 3 2" xfId="32575"/>
    <cellStyle name="Comma 2 6 3 4 2 4" xfId="25447"/>
    <cellStyle name="Comma 2 6 3 4 2 4 2" xfId="34951"/>
    <cellStyle name="Comma 2 6 3 4 2 5" xfId="27823"/>
    <cellStyle name="Comma 2 6 3 4 3" xfId="18714"/>
    <cellStyle name="Comma 2 6 3 4 3 2" xfId="21090"/>
    <cellStyle name="Comma 2 6 3 4 3 2 2" xfId="30595"/>
    <cellStyle name="Comma 2 6 3 4 3 3" xfId="23466"/>
    <cellStyle name="Comma 2 6 3 4 3 3 2" xfId="32971"/>
    <cellStyle name="Comma 2 6 3 4 3 4" xfId="25843"/>
    <cellStyle name="Comma 2 6 3 4 3 4 2" xfId="35347"/>
    <cellStyle name="Comma 2 6 3 4 3 5" xfId="28219"/>
    <cellStyle name="Comma 2 6 3 4 4" xfId="19110"/>
    <cellStyle name="Comma 2 6 3 4 4 2" xfId="21486"/>
    <cellStyle name="Comma 2 6 3 4 4 2 2" xfId="30991"/>
    <cellStyle name="Comma 2 6 3 4 4 3" xfId="23862"/>
    <cellStyle name="Comma 2 6 3 4 4 3 2" xfId="33367"/>
    <cellStyle name="Comma 2 6 3 4 4 4" xfId="26239"/>
    <cellStyle name="Comma 2 6 3 4 4 4 2" xfId="35743"/>
    <cellStyle name="Comma 2 6 3 4 4 5" xfId="28615"/>
    <cellStyle name="Comma 2 6 3 4 5" xfId="19506"/>
    <cellStyle name="Comma 2 6 3 4 5 2" xfId="21882"/>
    <cellStyle name="Comma 2 6 3 4 5 2 2" xfId="31387"/>
    <cellStyle name="Comma 2 6 3 4 5 3" xfId="24258"/>
    <cellStyle name="Comma 2 6 3 4 5 3 2" xfId="33763"/>
    <cellStyle name="Comma 2 6 3 4 5 4" xfId="26635"/>
    <cellStyle name="Comma 2 6 3 4 5 4 2" xfId="36139"/>
    <cellStyle name="Comma 2 6 3 4 5 5" xfId="29011"/>
    <cellStyle name="Comma 2 6 3 4 6" xfId="19902"/>
    <cellStyle name="Comma 2 6 3 4 6 2" xfId="22278"/>
    <cellStyle name="Comma 2 6 3 4 6 2 2" xfId="31783"/>
    <cellStyle name="Comma 2 6 3 4 6 3" xfId="24654"/>
    <cellStyle name="Comma 2 6 3 4 6 3 2" xfId="34159"/>
    <cellStyle name="Comma 2 6 3 4 6 4" xfId="27031"/>
    <cellStyle name="Comma 2 6 3 4 6 4 2" xfId="36535"/>
    <cellStyle name="Comma 2 6 3 4 6 5" xfId="29407"/>
    <cellStyle name="Comma 2 6 3 4 7" xfId="20298"/>
    <cellStyle name="Comma 2 6 3 4 7 2" xfId="29803"/>
    <cellStyle name="Comma 2 6 3 4 8" xfId="22674"/>
    <cellStyle name="Comma 2 6 3 4 8 2" xfId="32179"/>
    <cellStyle name="Comma 2 6 3 4 9" xfId="25051"/>
    <cellStyle name="Comma 2 6 3 4 9 2" xfId="34555"/>
    <cellStyle name="Comma 2 6 3 5" xfId="18120"/>
    <cellStyle name="Comma 2 6 3 5 2" xfId="20496"/>
    <cellStyle name="Comma 2 6 3 5 2 2" xfId="30001"/>
    <cellStyle name="Comma 2 6 3 5 3" xfId="22872"/>
    <cellStyle name="Comma 2 6 3 5 3 2" xfId="32377"/>
    <cellStyle name="Comma 2 6 3 5 4" xfId="25249"/>
    <cellStyle name="Comma 2 6 3 5 4 2" xfId="34753"/>
    <cellStyle name="Comma 2 6 3 5 5" xfId="27625"/>
    <cellStyle name="Comma 2 6 3 6" xfId="18516"/>
    <cellStyle name="Comma 2 6 3 6 2" xfId="20892"/>
    <cellStyle name="Comma 2 6 3 6 2 2" xfId="30397"/>
    <cellStyle name="Comma 2 6 3 6 3" xfId="23268"/>
    <cellStyle name="Comma 2 6 3 6 3 2" xfId="32773"/>
    <cellStyle name="Comma 2 6 3 6 4" xfId="25645"/>
    <cellStyle name="Comma 2 6 3 6 4 2" xfId="35149"/>
    <cellStyle name="Comma 2 6 3 6 5" xfId="28021"/>
    <cellStyle name="Comma 2 6 3 7" xfId="18912"/>
    <cellStyle name="Comma 2 6 3 7 2" xfId="21288"/>
    <cellStyle name="Comma 2 6 3 7 2 2" xfId="30793"/>
    <cellStyle name="Comma 2 6 3 7 3" xfId="23664"/>
    <cellStyle name="Comma 2 6 3 7 3 2" xfId="33169"/>
    <cellStyle name="Comma 2 6 3 7 4" xfId="26041"/>
    <cellStyle name="Comma 2 6 3 7 4 2" xfId="35545"/>
    <cellStyle name="Comma 2 6 3 7 5" xfId="28417"/>
    <cellStyle name="Comma 2 6 3 8" xfId="19308"/>
    <cellStyle name="Comma 2 6 3 8 2" xfId="21684"/>
    <cellStyle name="Comma 2 6 3 8 2 2" xfId="31189"/>
    <cellStyle name="Comma 2 6 3 8 3" xfId="24060"/>
    <cellStyle name="Comma 2 6 3 8 3 2" xfId="33565"/>
    <cellStyle name="Comma 2 6 3 8 4" xfId="26437"/>
    <cellStyle name="Comma 2 6 3 8 4 2" xfId="35941"/>
    <cellStyle name="Comma 2 6 3 8 5" xfId="28813"/>
    <cellStyle name="Comma 2 6 3 9" xfId="19704"/>
    <cellStyle name="Comma 2 6 3 9 2" xfId="22080"/>
    <cellStyle name="Comma 2 6 3 9 2 2" xfId="31585"/>
    <cellStyle name="Comma 2 6 3 9 3" xfId="24456"/>
    <cellStyle name="Comma 2 6 3 9 3 2" xfId="33961"/>
    <cellStyle name="Comma 2 6 3 9 4" xfId="26833"/>
    <cellStyle name="Comma 2 6 3 9 4 2" xfId="36337"/>
    <cellStyle name="Comma 2 6 3 9 5" xfId="29209"/>
    <cellStyle name="Comma 2 6 4" xfId="5602"/>
    <cellStyle name="Comma 2 6 4 10" xfId="24875"/>
    <cellStyle name="Comma 2 6 4 10 2" xfId="34379"/>
    <cellStyle name="Comma 2 6 4 11" xfId="27251"/>
    <cellStyle name="Comma 2 6 4 2" xfId="14632"/>
    <cellStyle name="Comma 2 6 4 2 10" xfId="27449"/>
    <cellStyle name="Comma 2 6 4 2 2" xfId="18340"/>
    <cellStyle name="Comma 2 6 4 2 2 2" xfId="20716"/>
    <cellStyle name="Comma 2 6 4 2 2 2 2" xfId="30221"/>
    <cellStyle name="Comma 2 6 4 2 2 3" xfId="23092"/>
    <cellStyle name="Comma 2 6 4 2 2 3 2" xfId="32597"/>
    <cellStyle name="Comma 2 6 4 2 2 4" xfId="25469"/>
    <cellStyle name="Comma 2 6 4 2 2 4 2" xfId="34973"/>
    <cellStyle name="Comma 2 6 4 2 2 5" xfId="27845"/>
    <cellStyle name="Comma 2 6 4 2 3" xfId="18736"/>
    <cellStyle name="Comma 2 6 4 2 3 2" xfId="21112"/>
    <cellStyle name="Comma 2 6 4 2 3 2 2" xfId="30617"/>
    <cellStyle name="Comma 2 6 4 2 3 3" xfId="23488"/>
    <cellStyle name="Comma 2 6 4 2 3 3 2" xfId="32993"/>
    <cellStyle name="Comma 2 6 4 2 3 4" xfId="25865"/>
    <cellStyle name="Comma 2 6 4 2 3 4 2" xfId="35369"/>
    <cellStyle name="Comma 2 6 4 2 3 5" xfId="28241"/>
    <cellStyle name="Comma 2 6 4 2 4" xfId="19132"/>
    <cellStyle name="Comma 2 6 4 2 4 2" xfId="21508"/>
    <cellStyle name="Comma 2 6 4 2 4 2 2" xfId="31013"/>
    <cellStyle name="Comma 2 6 4 2 4 3" xfId="23884"/>
    <cellStyle name="Comma 2 6 4 2 4 3 2" xfId="33389"/>
    <cellStyle name="Comma 2 6 4 2 4 4" xfId="26261"/>
    <cellStyle name="Comma 2 6 4 2 4 4 2" xfId="35765"/>
    <cellStyle name="Comma 2 6 4 2 4 5" xfId="28637"/>
    <cellStyle name="Comma 2 6 4 2 5" xfId="19528"/>
    <cellStyle name="Comma 2 6 4 2 5 2" xfId="21904"/>
    <cellStyle name="Comma 2 6 4 2 5 2 2" xfId="31409"/>
    <cellStyle name="Comma 2 6 4 2 5 3" xfId="24280"/>
    <cellStyle name="Comma 2 6 4 2 5 3 2" xfId="33785"/>
    <cellStyle name="Comma 2 6 4 2 5 4" xfId="26657"/>
    <cellStyle name="Comma 2 6 4 2 5 4 2" xfId="36161"/>
    <cellStyle name="Comma 2 6 4 2 5 5" xfId="29033"/>
    <cellStyle name="Comma 2 6 4 2 6" xfId="19924"/>
    <cellStyle name="Comma 2 6 4 2 6 2" xfId="22300"/>
    <cellStyle name="Comma 2 6 4 2 6 2 2" xfId="31805"/>
    <cellStyle name="Comma 2 6 4 2 6 3" xfId="24676"/>
    <cellStyle name="Comma 2 6 4 2 6 3 2" xfId="34181"/>
    <cellStyle name="Comma 2 6 4 2 6 4" xfId="27053"/>
    <cellStyle name="Comma 2 6 4 2 6 4 2" xfId="36557"/>
    <cellStyle name="Comma 2 6 4 2 6 5" xfId="29429"/>
    <cellStyle name="Comma 2 6 4 2 7" xfId="20320"/>
    <cellStyle name="Comma 2 6 4 2 7 2" xfId="29825"/>
    <cellStyle name="Comma 2 6 4 2 8" xfId="22696"/>
    <cellStyle name="Comma 2 6 4 2 8 2" xfId="32201"/>
    <cellStyle name="Comma 2 6 4 2 9" xfId="25073"/>
    <cellStyle name="Comma 2 6 4 2 9 2" xfId="34577"/>
    <cellStyle name="Comma 2 6 4 3" xfId="18142"/>
    <cellStyle name="Comma 2 6 4 3 2" xfId="20518"/>
    <cellStyle name="Comma 2 6 4 3 2 2" xfId="30023"/>
    <cellStyle name="Comma 2 6 4 3 3" xfId="22894"/>
    <cellStyle name="Comma 2 6 4 3 3 2" xfId="32399"/>
    <cellStyle name="Comma 2 6 4 3 4" xfId="25271"/>
    <cellStyle name="Comma 2 6 4 3 4 2" xfId="34775"/>
    <cellStyle name="Comma 2 6 4 3 5" xfId="27647"/>
    <cellStyle name="Comma 2 6 4 4" xfId="18538"/>
    <cellStyle name="Comma 2 6 4 4 2" xfId="20914"/>
    <cellStyle name="Comma 2 6 4 4 2 2" xfId="30419"/>
    <cellStyle name="Comma 2 6 4 4 3" xfId="23290"/>
    <cellStyle name="Comma 2 6 4 4 3 2" xfId="32795"/>
    <cellStyle name="Comma 2 6 4 4 4" xfId="25667"/>
    <cellStyle name="Comma 2 6 4 4 4 2" xfId="35171"/>
    <cellStyle name="Comma 2 6 4 4 5" xfId="28043"/>
    <cellStyle name="Comma 2 6 4 5" xfId="18934"/>
    <cellStyle name="Comma 2 6 4 5 2" xfId="21310"/>
    <cellStyle name="Comma 2 6 4 5 2 2" xfId="30815"/>
    <cellStyle name="Comma 2 6 4 5 3" xfId="23686"/>
    <cellStyle name="Comma 2 6 4 5 3 2" xfId="33191"/>
    <cellStyle name="Comma 2 6 4 5 4" xfId="26063"/>
    <cellStyle name="Comma 2 6 4 5 4 2" xfId="35567"/>
    <cellStyle name="Comma 2 6 4 5 5" xfId="28439"/>
    <cellStyle name="Comma 2 6 4 6" xfId="19330"/>
    <cellStyle name="Comma 2 6 4 6 2" xfId="21706"/>
    <cellStyle name="Comma 2 6 4 6 2 2" xfId="31211"/>
    <cellStyle name="Comma 2 6 4 6 3" xfId="24082"/>
    <cellStyle name="Comma 2 6 4 6 3 2" xfId="33587"/>
    <cellStyle name="Comma 2 6 4 6 4" xfId="26459"/>
    <cellStyle name="Comma 2 6 4 6 4 2" xfId="35963"/>
    <cellStyle name="Comma 2 6 4 6 5" xfId="28835"/>
    <cellStyle name="Comma 2 6 4 7" xfId="19726"/>
    <cellStyle name="Comma 2 6 4 7 2" xfId="22102"/>
    <cellStyle name="Comma 2 6 4 7 2 2" xfId="31607"/>
    <cellStyle name="Comma 2 6 4 7 3" xfId="24478"/>
    <cellStyle name="Comma 2 6 4 7 3 2" xfId="33983"/>
    <cellStyle name="Comma 2 6 4 7 4" xfId="26855"/>
    <cellStyle name="Comma 2 6 4 7 4 2" xfId="36359"/>
    <cellStyle name="Comma 2 6 4 7 5" xfId="29231"/>
    <cellStyle name="Comma 2 6 4 8" xfId="20122"/>
    <cellStyle name="Comma 2 6 4 8 2" xfId="29627"/>
    <cellStyle name="Comma 2 6 4 9" xfId="22498"/>
    <cellStyle name="Comma 2 6 4 9 2" xfId="32003"/>
    <cellStyle name="Comma 2 6 5" xfId="8980"/>
    <cellStyle name="Comma 2 6 5 10" xfId="24941"/>
    <cellStyle name="Comma 2 6 5 10 2" xfId="34445"/>
    <cellStyle name="Comma 2 6 5 11" xfId="27317"/>
    <cellStyle name="Comma 2 6 5 2" xfId="18010"/>
    <cellStyle name="Comma 2 6 5 2 10" xfId="27515"/>
    <cellStyle name="Comma 2 6 5 2 2" xfId="18406"/>
    <cellStyle name="Comma 2 6 5 2 2 2" xfId="20782"/>
    <cellStyle name="Comma 2 6 5 2 2 2 2" xfId="30287"/>
    <cellStyle name="Comma 2 6 5 2 2 3" xfId="23158"/>
    <cellStyle name="Comma 2 6 5 2 2 3 2" xfId="32663"/>
    <cellStyle name="Comma 2 6 5 2 2 4" xfId="25535"/>
    <cellStyle name="Comma 2 6 5 2 2 4 2" xfId="35039"/>
    <cellStyle name="Comma 2 6 5 2 2 5" xfId="27911"/>
    <cellStyle name="Comma 2 6 5 2 3" xfId="18802"/>
    <cellStyle name="Comma 2 6 5 2 3 2" xfId="21178"/>
    <cellStyle name="Comma 2 6 5 2 3 2 2" xfId="30683"/>
    <cellStyle name="Comma 2 6 5 2 3 3" xfId="23554"/>
    <cellStyle name="Comma 2 6 5 2 3 3 2" xfId="33059"/>
    <cellStyle name="Comma 2 6 5 2 3 4" xfId="25931"/>
    <cellStyle name="Comma 2 6 5 2 3 4 2" xfId="35435"/>
    <cellStyle name="Comma 2 6 5 2 3 5" xfId="28307"/>
    <cellStyle name="Comma 2 6 5 2 4" xfId="19198"/>
    <cellStyle name="Comma 2 6 5 2 4 2" xfId="21574"/>
    <cellStyle name="Comma 2 6 5 2 4 2 2" xfId="31079"/>
    <cellStyle name="Comma 2 6 5 2 4 3" xfId="23950"/>
    <cellStyle name="Comma 2 6 5 2 4 3 2" xfId="33455"/>
    <cellStyle name="Comma 2 6 5 2 4 4" xfId="26327"/>
    <cellStyle name="Comma 2 6 5 2 4 4 2" xfId="35831"/>
    <cellStyle name="Comma 2 6 5 2 4 5" xfId="28703"/>
    <cellStyle name="Comma 2 6 5 2 5" xfId="19594"/>
    <cellStyle name="Comma 2 6 5 2 5 2" xfId="21970"/>
    <cellStyle name="Comma 2 6 5 2 5 2 2" xfId="31475"/>
    <cellStyle name="Comma 2 6 5 2 5 3" xfId="24346"/>
    <cellStyle name="Comma 2 6 5 2 5 3 2" xfId="33851"/>
    <cellStyle name="Comma 2 6 5 2 5 4" xfId="26723"/>
    <cellStyle name="Comma 2 6 5 2 5 4 2" xfId="36227"/>
    <cellStyle name="Comma 2 6 5 2 5 5" xfId="29099"/>
    <cellStyle name="Comma 2 6 5 2 6" xfId="19990"/>
    <cellStyle name="Comma 2 6 5 2 6 2" xfId="22366"/>
    <cellStyle name="Comma 2 6 5 2 6 2 2" xfId="31871"/>
    <cellStyle name="Comma 2 6 5 2 6 3" xfId="24742"/>
    <cellStyle name="Comma 2 6 5 2 6 3 2" xfId="34247"/>
    <cellStyle name="Comma 2 6 5 2 6 4" xfId="27119"/>
    <cellStyle name="Comma 2 6 5 2 6 4 2" xfId="36623"/>
    <cellStyle name="Comma 2 6 5 2 6 5" xfId="29495"/>
    <cellStyle name="Comma 2 6 5 2 7" xfId="20386"/>
    <cellStyle name="Comma 2 6 5 2 7 2" xfId="29891"/>
    <cellStyle name="Comma 2 6 5 2 8" xfId="22762"/>
    <cellStyle name="Comma 2 6 5 2 8 2" xfId="32267"/>
    <cellStyle name="Comma 2 6 5 2 9" xfId="25139"/>
    <cellStyle name="Comma 2 6 5 2 9 2" xfId="34643"/>
    <cellStyle name="Comma 2 6 5 3" xfId="18208"/>
    <cellStyle name="Comma 2 6 5 3 2" xfId="20584"/>
    <cellStyle name="Comma 2 6 5 3 2 2" xfId="30089"/>
    <cellStyle name="Comma 2 6 5 3 3" xfId="22960"/>
    <cellStyle name="Comma 2 6 5 3 3 2" xfId="32465"/>
    <cellStyle name="Comma 2 6 5 3 4" xfId="25337"/>
    <cellStyle name="Comma 2 6 5 3 4 2" xfId="34841"/>
    <cellStyle name="Comma 2 6 5 3 5" xfId="27713"/>
    <cellStyle name="Comma 2 6 5 4" xfId="18604"/>
    <cellStyle name="Comma 2 6 5 4 2" xfId="20980"/>
    <cellStyle name="Comma 2 6 5 4 2 2" xfId="30485"/>
    <cellStyle name="Comma 2 6 5 4 3" xfId="23356"/>
    <cellStyle name="Comma 2 6 5 4 3 2" xfId="32861"/>
    <cellStyle name="Comma 2 6 5 4 4" xfId="25733"/>
    <cellStyle name="Comma 2 6 5 4 4 2" xfId="35237"/>
    <cellStyle name="Comma 2 6 5 4 5" xfId="28109"/>
    <cellStyle name="Comma 2 6 5 5" xfId="19000"/>
    <cellStyle name="Comma 2 6 5 5 2" xfId="21376"/>
    <cellStyle name="Comma 2 6 5 5 2 2" xfId="30881"/>
    <cellStyle name="Comma 2 6 5 5 3" xfId="23752"/>
    <cellStyle name="Comma 2 6 5 5 3 2" xfId="33257"/>
    <cellStyle name="Comma 2 6 5 5 4" xfId="26129"/>
    <cellStyle name="Comma 2 6 5 5 4 2" xfId="35633"/>
    <cellStyle name="Comma 2 6 5 5 5" xfId="28505"/>
    <cellStyle name="Comma 2 6 5 6" xfId="19396"/>
    <cellStyle name="Comma 2 6 5 6 2" xfId="21772"/>
    <cellStyle name="Comma 2 6 5 6 2 2" xfId="31277"/>
    <cellStyle name="Comma 2 6 5 6 3" xfId="24148"/>
    <cellStyle name="Comma 2 6 5 6 3 2" xfId="33653"/>
    <cellStyle name="Comma 2 6 5 6 4" xfId="26525"/>
    <cellStyle name="Comma 2 6 5 6 4 2" xfId="36029"/>
    <cellStyle name="Comma 2 6 5 6 5" xfId="28901"/>
    <cellStyle name="Comma 2 6 5 7" xfId="19792"/>
    <cellStyle name="Comma 2 6 5 7 2" xfId="22168"/>
    <cellStyle name="Comma 2 6 5 7 2 2" xfId="31673"/>
    <cellStyle name="Comma 2 6 5 7 3" xfId="24544"/>
    <cellStyle name="Comma 2 6 5 7 3 2" xfId="34049"/>
    <cellStyle name="Comma 2 6 5 7 4" xfId="26921"/>
    <cellStyle name="Comma 2 6 5 7 4 2" xfId="36425"/>
    <cellStyle name="Comma 2 6 5 7 5" xfId="29297"/>
    <cellStyle name="Comma 2 6 5 8" xfId="20188"/>
    <cellStyle name="Comma 2 6 5 8 2" xfId="29693"/>
    <cellStyle name="Comma 2 6 5 9" xfId="22564"/>
    <cellStyle name="Comma 2 6 5 9 2" xfId="32069"/>
    <cellStyle name="Comma 2 6 6" xfId="10150"/>
    <cellStyle name="Comma 2 6 6 10" xfId="27383"/>
    <cellStyle name="Comma 2 6 6 2" xfId="18274"/>
    <cellStyle name="Comma 2 6 6 2 2" xfId="20650"/>
    <cellStyle name="Comma 2 6 6 2 2 2" xfId="30155"/>
    <cellStyle name="Comma 2 6 6 2 3" xfId="23026"/>
    <cellStyle name="Comma 2 6 6 2 3 2" xfId="32531"/>
    <cellStyle name="Comma 2 6 6 2 4" xfId="25403"/>
    <cellStyle name="Comma 2 6 6 2 4 2" xfId="34907"/>
    <cellStyle name="Comma 2 6 6 2 5" xfId="27779"/>
    <cellStyle name="Comma 2 6 6 3" xfId="18670"/>
    <cellStyle name="Comma 2 6 6 3 2" xfId="21046"/>
    <cellStyle name="Comma 2 6 6 3 2 2" xfId="30551"/>
    <cellStyle name="Comma 2 6 6 3 3" xfId="23422"/>
    <cellStyle name="Comma 2 6 6 3 3 2" xfId="32927"/>
    <cellStyle name="Comma 2 6 6 3 4" xfId="25799"/>
    <cellStyle name="Comma 2 6 6 3 4 2" xfId="35303"/>
    <cellStyle name="Comma 2 6 6 3 5" xfId="28175"/>
    <cellStyle name="Comma 2 6 6 4" xfId="19066"/>
    <cellStyle name="Comma 2 6 6 4 2" xfId="21442"/>
    <cellStyle name="Comma 2 6 6 4 2 2" xfId="30947"/>
    <cellStyle name="Comma 2 6 6 4 3" xfId="23818"/>
    <cellStyle name="Comma 2 6 6 4 3 2" xfId="33323"/>
    <cellStyle name="Comma 2 6 6 4 4" xfId="26195"/>
    <cellStyle name="Comma 2 6 6 4 4 2" xfId="35699"/>
    <cellStyle name="Comma 2 6 6 4 5" xfId="28571"/>
    <cellStyle name="Comma 2 6 6 5" xfId="19462"/>
    <cellStyle name="Comma 2 6 6 5 2" xfId="21838"/>
    <cellStyle name="Comma 2 6 6 5 2 2" xfId="31343"/>
    <cellStyle name="Comma 2 6 6 5 3" xfId="24214"/>
    <cellStyle name="Comma 2 6 6 5 3 2" xfId="33719"/>
    <cellStyle name="Comma 2 6 6 5 4" xfId="26591"/>
    <cellStyle name="Comma 2 6 6 5 4 2" xfId="36095"/>
    <cellStyle name="Comma 2 6 6 5 5" xfId="28967"/>
    <cellStyle name="Comma 2 6 6 6" xfId="19858"/>
    <cellStyle name="Comma 2 6 6 6 2" xfId="22234"/>
    <cellStyle name="Comma 2 6 6 6 2 2" xfId="31739"/>
    <cellStyle name="Comma 2 6 6 6 3" xfId="24610"/>
    <cellStyle name="Comma 2 6 6 6 3 2" xfId="34115"/>
    <cellStyle name="Comma 2 6 6 6 4" xfId="26987"/>
    <cellStyle name="Comma 2 6 6 6 4 2" xfId="36491"/>
    <cellStyle name="Comma 2 6 6 6 5" xfId="29363"/>
    <cellStyle name="Comma 2 6 6 7" xfId="20254"/>
    <cellStyle name="Comma 2 6 6 7 2" xfId="29759"/>
    <cellStyle name="Comma 2 6 6 8" xfId="22630"/>
    <cellStyle name="Comma 2 6 6 8 2" xfId="32135"/>
    <cellStyle name="Comma 2 6 6 9" xfId="25007"/>
    <cellStyle name="Comma 2 6 6 9 2" xfId="34511"/>
    <cellStyle name="Comma 2 6 7" xfId="18076"/>
    <cellStyle name="Comma 2 6 7 2" xfId="20452"/>
    <cellStyle name="Comma 2 6 7 2 2" xfId="29957"/>
    <cellStyle name="Comma 2 6 7 3" xfId="22828"/>
    <cellStyle name="Comma 2 6 7 3 2" xfId="32333"/>
    <cellStyle name="Comma 2 6 7 4" xfId="25205"/>
    <cellStyle name="Comma 2 6 7 4 2" xfId="34709"/>
    <cellStyle name="Comma 2 6 7 5" xfId="27581"/>
    <cellStyle name="Comma 2 6 8" xfId="18472"/>
    <cellStyle name="Comma 2 6 8 2" xfId="20848"/>
    <cellStyle name="Comma 2 6 8 2 2" xfId="30353"/>
    <cellStyle name="Comma 2 6 8 3" xfId="23224"/>
    <cellStyle name="Comma 2 6 8 3 2" xfId="32729"/>
    <cellStyle name="Comma 2 6 8 4" xfId="25601"/>
    <cellStyle name="Comma 2 6 8 4 2" xfId="35105"/>
    <cellStyle name="Comma 2 6 8 5" xfId="27977"/>
    <cellStyle name="Comma 2 6 9" xfId="18868"/>
    <cellStyle name="Comma 2 6 9 2" xfId="21244"/>
    <cellStyle name="Comma 2 6 9 2 2" xfId="30749"/>
    <cellStyle name="Comma 2 6 9 3" xfId="23620"/>
    <cellStyle name="Comma 2 6 9 3 2" xfId="33125"/>
    <cellStyle name="Comma 2 6 9 4" xfId="25997"/>
    <cellStyle name="Comma 2 6 9 4 2" xfId="35501"/>
    <cellStyle name="Comma 2 6 9 5" xfId="28373"/>
    <cellStyle name="Comma 2 7" xfId="1568"/>
    <cellStyle name="Comma 2 7 10" xfId="20067"/>
    <cellStyle name="Comma 2 7 10 2" xfId="29572"/>
    <cellStyle name="Comma 2 7 11" xfId="22443"/>
    <cellStyle name="Comma 2 7 11 2" xfId="31948"/>
    <cellStyle name="Comma 2 7 12" xfId="24820"/>
    <cellStyle name="Comma 2 7 12 2" xfId="34324"/>
    <cellStyle name="Comma 2 7 13" xfId="27196"/>
    <cellStyle name="Comma 2 7 2" xfId="6050"/>
    <cellStyle name="Comma 2 7 2 10" xfId="24886"/>
    <cellStyle name="Comma 2 7 2 10 2" xfId="34390"/>
    <cellStyle name="Comma 2 7 2 11" xfId="27262"/>
    <cellStyle name="Comma 2 7 2 2" xfId="15080"/>
    <cellStyle name="Comma 2 7 2 2 10" xfId="27460"/>
    <cellStyle name="Comma 2 7 2 2 2" xfId="18351"/>
    <cellStyle name="Comma 2 7 2 2 2 2" xfId="20727"/>
    <cellStyle name="Comma 2 7 2 2 2 2 2" xfId="30232"/>
    <cellStyle name="Comma 2 7 2 2 2 3" xfId="23103"/>
    <cellStyle name="Comma 2 7 2 2 2 3 2" xfId="32608"/>
    <cellStyle name="Comma 2 7 2 2 2 4" xfId="25480"/>
    <cellStyle name="Comma 2 7 2 2 2 4 2" xfId="34984"/>
    <cellStyle name="Comma 2 7 2 2 2 5" xfId="27856"/>
    <cellStyle name="Comma 2 7 2 2 3" xfId="18747"/>
    <cellStyle name="Comma 2 7 2 2 3 2" xfId="21123"/>
    <cellStyle name="Comma 2 7 2 2 3 2 2" xfId="30628"/>
    <cellStyle name="Comma 2 7 2 2 3 3" xfId="23499"/>
    <cellStyle name="Comma 2 7 2 2 3 3 2" xfId="33004"/>
    <cellStyle name="Comma 2 7 2 2 3 4" xfId="25876"/>
    <cellStyle name="Comma 2 7 2 2 3 4 2" xfId="35380"/>
    <cellStyle name="Comma 2 7 2 2 3 5" xfId="28252"/>
    <cellStyle name="Comma 2 7 2 2 4" xfId="19143"/>
    <cellStyle name="Comma 2 7 2 2 4 2" xfId="21519"/>
    <cellStyle name="Comma 2 7 2 2 4 2 2" xfId="31024"/>
    <cellStyle name="Comma 2 7 2 2 4 3" xfId="23895"/>
    <cellStyle name="Comma 2 7 2 2 4 3 2" xfId="33400"/>
    <cellStyle name="Comma 2 7 2 2 4 4" xfId="26272"/>
    <cellStyle name="Comma 2 7 2 2 4 4 2" xfId="35776"/>
    <cellStyle name="Comma 2 7 2 2 4 5" xfId="28648"/>
    <cellStyle name="Comma 2 7 2 2 5" xfId="19539"/>
    <cellStyle name="Comma 2 7 2 2 5 2" xfId="21915"/>
    <cellStyle name="Comma 2 7 2 2 5 2 2" xfId="31420"/>
    <cellStyle name="Comma 2 7 2 2 5 3" xfId="24291"/>
    <cellStyle name="Comma 2 7 2 2 5 3 2" xfId="33796"/>
    <cellStyle name="Comma 2 7 2 2 5 4" xfId="26668"/>
    <cellStyle name="Comma 2 7 2 2 5 4 2" xfId="36172"/>
    <cellStyle name="Comma 2 7 2 2 5 5" xfId="29044"/>
    <cellStyle name="Comma 2 7 2 2 6" xfId="19935"/>
    <cellStyle name="Comma 2 7 2 2 6 2" xfId="22311"/>
    <cellStyle name="Comma 2 7 2 2 6 2 2" xfId="31816"/>
    <cellStyle name="Comma 2 7 2 2 6 3" xfId="24687"/>
    <cellStyle name="Comma 2 7 2 2 6 3 2" xfId="34192"/>
    <cellStyle name="Comma 2 7 2 2 6 4" xfId="27064"/>
    <cellStyle name="Comma 2 7 2 2 6 4 2" xfId="36568"/>
    <cellStyle name="Comma 2 7 2 2 6 5" xfId="29440"/>
    <cellStyle name="Comma 2 7 2 2 7" xfId="20331"/>
    <cellStyle name="Comma 2 7 2 2 7 2" xfId="29836"/>
    <cellStyle name="Comma 2 7 2 2 8" xfId="22707"/>
    <cellStyle name="Comma 2 7 2 2 8 2" xfId="32212"/>
    <cellStyle name="Comma 2 7 2 2 9" xfId="25084"/>
    <cellStyle name="Comma 2 7 2 2 9 2" xfId="34588"/>
    <cellStyle name="Comma 2 7 2 3" xfId="18153"/>
    <cellStyle name="Comma 2 7 2 3 2" xfId="20529"/>
    <cellStyle name="Comma 2 7 2 3 2 2" xfId="30034"/>
    <cellStyle name="Comma 2 7 2 3 3" xfId="22905"/>
    <cellStyle name="Comma 2 7 2 3 3 2" xfId="32410"/>
    <cellStyle name="Comma 2 7 2 3 4" xfId="25282"/>
    <cellStyle name="Comma 2 7 2 3 4 2" xfId="34786"/>
    <cellStyle name="Comma 2 7 2 3 5" xfId="27658"/>
    <cellStyle name="Comma 2 7 2 4" xfId="18549"/>
    <cellStyle name="Comma 2 7 2 4 2" xfId="20925"/>
    <cellStyle name="Comma 2 7 2 4 2 2" xfId="30430"/>
    <cellStyle name="Comma 2 7 2 4 3" xfId="23301"/>
    <cellStyle name="Comma 2 7 2 4 3 2" xfId="32806"/>
    <cellStyle name="Comma 2 7 2 4 4" xfId="25678"/>
    <cellStyle name="Comma 2 7 2 4 4 2" xfId="35182"/>
    <cellStyle name="Comma 2 7 2 4 5" xfId="28054"/>
    <cellStyle name="Comma 2 7 2 5" xfId="18945"/>
    <cellStyle name="Comma 2 7 2 5 2" xfId="21321"/>
    <cellStyle name="Comma 2 7 2 5 2 2" xfId="30826"/>
    <cellStyle name="Comma 2 7 2 5 3" xfId="23697"/>
    <cellStyle name="Comma 2 7 2 5 3 2" xfId="33202"/>
    <cellStyle name="Comma 2 7 2 5 4" xfId="26074"/>
    <cellStyle name="Comma 2 7 2 5 4 2" xfId="35578"/>
    <cellStyle name="Comma 2 7 2 5 5" xfId="28450"/>
    <cellStyle name="Comma 2 7 2 6" xfId="19341"/>
    <cellStyle name="Comma 2 7 2 6 2" xfId="21717"/>
    <cellStyle name="Comma 2 7 2 6 2 2" xfId="31222"/>
    <cellStyle name="Comma 2 7 2 6 3" xfId="24093"/>
    <cellStyle name="Comma 2 7 2 6 3 2" xfId="33598"/>
    <cellStyle name="Comma 2 7 2 6 4" xfId="26470"/>
    <cellStyle name="Comma 2 7 2 6 4 2" xfId="35974"/>
    <cellStyle name="Comma 2 7 2 6 5" xfId="28846"/>
    <cellStyle name="Comma 2 7 2 7" xfId="19737"/>
    <cellStyle name="Comma 2 7 2 7 2" xfId="22113"/>
    <cellStyle name="Comma 2 7 2 7 2 2" xfId="31618"/>
    <cellStyle name="Comma 2 7 2 7 3" xfId="24489"/>
    <cellStyle name="Comma 2 7 2 7 3 2" xfId="33994"/>
    <cellStyle name="Comma 2 7 2 7 4" xfId="26866"/>
    <cellStyle name="Comma 2 7 2 7 4 2" xfId="36370"/>
    <cellStyle name="Comma 2 7 2 7 5" xfId="29242"/>
    <cellStyle name="Comma 2 7 2 8" xfId="20133"/>
    <cellStyle name="Comma 2 7 2 8 2" xfId="29638"/>
    <cellStyle name="Comma 2 7 2 9" xfId="22509"/>
    <cellStyle name="Comma 2 7 2 9 2" xfId="32014"/>
    <cellStyle name="Comma 2 7 3" xfId="8991"/>
    <cellStyle name="Comma 2 7 3 10" xfId="24952"/>
    <cellStyle name="Comma 2 7 3 10 2" xfId="34456"/>
    <cellStyle name="Comma 2 7 3 11" xfId="27328"/>
    <cellStyle name="Comma 2 7 3 2" xfId="18021"/>
    <cellStyle name="Comma 2 7 3 2 10" xfId="27526"/>
    <cellStyle name="Comma 2 7 3 2 2" xfId="18417"/>
    <cellStyle name="Comma 2 7 3 2 2 2" xfId="20793"/>
    <cellStyle name="Comma 2 7 3 2 2 2 2" xfId="30298"/>
    <cellStyle name="Comma 2 7 3 2 2 3" xfId="23169"/>
    <cellStyle name="Comma 2 7 3 2 2 3 2" xfId="32674"/>
    <cellStyle name="Comma 2 7 3 2 2 4" xfId="25546"/>
    <cellStyle name="Comma 2 7 3 2 2 4 2" xfId="35050"/>
    <cellStyle name="Comma 2 7 3 2 2 5" xfId="27922"/>
    <cellStyle name="Comma 2 7 3 2 3" xfId="18813"/>
    <cellStyle name="Comma 2 7 3 2 3 2" xfId="21189"/>
    <cellStyle name="Comma 2 7 3 2 3 2 2" xfId="30694"/>
    <cellStyle name="Comma 2 7 3 2 3 3" xfId="23565"/>
    <cellStyle name="Comma 2 7 3 2 3 3 2" xfId="33070"/>
    <cellStyle name="Comma 2 7 3 2 3 4" xfId="25942"/>
    <cellStyle name="Comma 2 7 3 2 3 4 2" xfId="35446"/>
    <cellStyle name="Comma 2 7 3 2 3 5" xfId="28318"/>
    <cellStyle name="Comma 2 7 3 2 4" xfId="19209"/>
    <cellStyle name="Comma 2 7 3 2 4 2" xfId="21585"/>
    <cellStyle name="Comma 2 7 3 2 4 2 2" xfId="31090"/>
    <cellStyle name="Comma 2 7 3 2 4 3" xfId="23961"/>
    <cellStyle name="Comma 2 7 3 2 4 3 2" xfId="33466"/>
    <cellStyle name="Comma 2 7 3 2 4 4" xfId="26338"/>
    <cellStyle name="Comma 2 7 3 2 4 4 2" xfId="35842"/>
    <cellStyle name="Comma 2 7 3 2 4 5" xfId="28714"/>
    <cellStyle name="Comma 2 7 3 2 5" xfId="19605"/>
    <cellStyle name="Comma 2 7 3 2 5 2" xfId="21981"/>
    <cellStyle name="Comma 2 7 3 2 5 2 2" xfId="31486"/>
    <cellStyle name="Comma 2 7 3 2 5 3" xfId="24357"/>
    <cellStyle name="Comma 2 7 3 2 5 3 2" xfId="33862"/>
    <cellStyle name="Comma 2 7 3 2 5 4" xfId="26734"/>
    <cellStyle name="Comma 2 7 3 2 5 4 2" xfId="36238"/>
    <cellStyle name="Comma 2 7 3 2 5 5" xfId="29110"/>
    <cellStyle name="Comma 2 7 3 2 6" xfId="20001"/>
    <cellStyle name="Comma 2 7 3 2 6 2" xfId="22377"/>
    <cellStyle name="Comma 2 7 3 2 6 2 2" xfId="31882"/>
    <cellStyle name="Comma 2 7 3 2 6 3" xfId="24753"/>
    <cellStyle name="Comma 2 7 3 2 6 3 2" xfId="34258"/>
    <cellStyle name="Comma 2 7 3 2 6 4" xfId="27130"/>
    <cellStyle name="Comma 2 7 3 2 6 4 2" xfId="36634"/>
    <cellStyle name="Comma 2 7 3 2 6 5" xfId="29506"/>
    <cellStyle name="Comma 2 7 3 2 7" xfId="20397"/>
    <cellStyle name="Comma 2 7 3 2 7 2" xfId="29902"/>
    <cellStyle name="Comma 2 7 3 2 8" xfId="22773"/>
    <cellStyle name="Comma 2 7 3 2 8 2" xfId="32278"/>
    <cellStyle name="Comma 2 7 3 2 9" xfId="25150"/>
    <cellStyle name="Comma 2 7 3 2 9 2" xfId="34654"/>
    <cellStyle name="Comma 2 7 3 3" xfId="18219"/>
    <cellStyle name="Comma 2 7 3 3 2" xfId="20595"/>
    <cellStyle name="Comma 2 7 3 3 2 2" xfId="30100"/>
    <cellStyle name="Comma 2 7 3 3 3" xfId="22971"/>
    <cellStyle name="Comma 2 7 3 3 3 2" xfId="32476"/>
    <cellStyle name="Comma 2 7 3 3 4" xfId="25348"/>
    <cellStyle name="Comma 2 7 3 3 4 2" xfId="34852"/>
    <cellStyle name="Comma 2 7 3 3 5" xfId="27724"/>
    <cellStyle name="Comma 2 7 3 4" xfId="18615"/>
    <cellStyle name="Comma 2 7 3 4 2" xfId="20991"/>
    <cellStyle name="Comma 2 7 3 4 2 2" xfId="30496"/>
    <cellStyle name="Comma 2 7 3 4 3" xfId="23367"/>
    <cellStyle name="Comma 2 7 3 4 3 2" xfId="32872"/>
    <cellStyle name="Comma 2 7 3 4 4" xfId="25744"/>
    <cellStyle name="Comma 2 7 3 4 4 2" xfId="35248"/>
    <cellStyle name="Comma 2 7 3 4 5" xfId="28120"/>
    <cellStyle name="Comma 2 7 3 5" xfId="19011"/>
    <cellStyle name="Comma 2 7 3 5 2" xfId="21387"/>
    <cellStyle name="Comma 2 7 3 5 2 2" xfId="30892"/>
    <cellStyle name="Comma 2 7 3 5 3" xfId="23763"/>
    <cellStyle name="Comma 2 7 3 5 3 2" xfId="33268"/>
    <cellStyle name="Comma 2 7 3 5 4" xfId="26140"/>
    <cellStyle name="Comma 2 7 3 5 4 2" xfId="35644"/>
    <cellStyle name="Comma 2 7 3 5 5" xfId="28516"/>
    <cellStyle name="Comma 2 7 3 6" xfId="19407"/>
    <cellStyle name="Comma 2 7 3 6 2" xfId="21783"/>
    <cellStyle name="Comma 2 7 3 6 2 2" xfId="31288"/>
    <cellStyle name="Comma 2 7 3 6 3" xfId="24159"/>
    <cellStyle name="Comma 2 7 3 6 3 2" xfId="33664"/>
    <cellStyle name="Comma 2 7 3 6 4" xfId="26536"/>
    <cellStyle name="Comma 2 7 3 6 4 2" xfId="36040"/>
    <cellStyle name="Comma 2 7 3 6 5" xfId="28912"/>
    <cellStyle name="Comma 2 7 3 7" xfId="19803"/>
    <cellStyle name="Comma 2 7 3 7 2" xfId="22179"/>
    <cellStyle name="Comma 2 7 3 7 2 2" xfId="31684"/>
    <cellStyle name="Comma 2 7 3 7 3" xfId="24555"/>
    <cellStyle name="Comma 2 7 3 7 3 2" xfId="34060"/>
    <cellStyle name="Comma 2 7 3 7 4" xfId="26932"/>
    <cellStyle name="Comma 2 7 3 7 4 2" xfId="36436"/>
    <cellStyle name="Comma 2 7 3 7 5" xfId="29308"/>
    <cellStyle name="Comma 2 7 3 8" xfId="20199"/>
    <cellStyle name="Comma 2 7 3 8 2" xfId="29704"/>
    <cellStyle name="Comma 2 7 3 9" xfId="22575"/>
    <cellStyle name="Comma 2 7 3 9 2" xfId="32080"/>
    <cellStyle name="Comma 2 7 4" xfId="10598"/>
    <cellStyle name="Comma 2 7 4 10" xfId="27394"/>
    <cellStyle name="Comma 2 7 4 2" xfId="18285"/>
    <cellStyle name="Comma 2 7 4 2 2" xfId="20661"/>
    <cellStyle name="Comma 2 7 4 2 2 2" xfId="30166"/>
    <cellStyle name="Comma 2 7 4 2 3" xfId="23037"/>
    <cellStyle name="Comma 2 7 4 2 3 2" xfId="32542"/>
    <cellStyle name="Comma 2 7 4 2 4" xfId="25414"/>
    <cellStyle name="Comma 2 7 4 2 4 2" xfId="34918"/>
    <cellStyle name="Comma 2 7 4 2 5" xfId="27790"/>
    <cellStyle name="Comma 2 7 4 3" xfId="18681"/>
    <cellStyle name="Comma 2 7 4 3 2" xfId="21057"/>
    <cellStyle name="Comma 2 7 4 3 2 2" xfId="30562"/>
    <cellStyle name="Comma 2 7 4 3 3" xfId="23433"/>
    <cellStyle name="Comma 2 7 4 3 3 2" xfId="32938"/>
    <cellStyle name="Comma 2 7 4 3 4" xfId="25810"/>
    <cellStyle name="Comma 2 7 4 3 4 2" xfId="35314"/>
    <cellStyle name="Comma 2 7 4 3 5" xfId="28186"/>
    <cellStyle name="Comma 2 7 4 4" xfId="19077"/>
    <cellStyle name="Comma 2 7 4 4 2" xfId="21453"/>
    <cellStyle name="Comma 2 7 4 4 2 2" xfId="30958"/>
    <cellStyle name="Comma 2 7 4 4 3" xfId="23829"/>
    <cellStyle name="Comma 2 7 4 4 3 2" xfId="33334"/>
    <cellStyle name="Comma 2 7 4 4 4" xfId="26206"/>
    <cellStyle name="Comma 2 7 4 4 4 2" xfId="35710"/>
    <cellStyle name="Comma 2 7 4 4 5" xfId="28582"/>
    <cellStyle name="Comma 2 7 4 5" xfId="19473"/>
    <cellStyle name="Comma 2 7 4 5 2" xfId="21849"/>
    <cellStyle name="Comma 2 7 4 5 2 2" xfId="31354"/>
    <cellStyle name="Comma 2 7 4 5 3" xfId="24225"/>
    <cellStyle name="Comma 2 7 4 5 3 2" xfId="33730"/>
    <cellStyle name="Comma 2 7 4 5 4" xfId="26602"/>
    <cellStyle name="Comma 2 7 4 5 4 2" xfId="36106"/>
    <cellStyle name="Comma 2 7 4 5 5" xfId="28978"/>
    <cellStyle name="Comma 2 7 4 6" xfId="19869"/>
    <cellStyle name="Comma 2 7 4 6 2" xfId="22245"/>
    <cellStyle name="Comma 2 7 4 6 2 2" xfId="31750"/>
    <cellStyle name="Comma 2 7 4 6 3" xfId="24621"/>
    <cellStyle name="Comma 2 7 4 6 3 2" xfId="34126"/>
    <cellStyle name="Comma 2 7 4 6 4" xfId="26998"/>
    <cellStyle name="Comma 2 7 4 6 4 2" xfId="36502"/>
    <cellStyle name="Comma 2 7 4 6 5" xfId="29374"/>
    <cellStyle name="Comma 2 7 4 7" xfId="20265"/>
    <cellStyle name="Comma 2 7 4 7 2" xfId="29770"/>
    <cellStyle name="Comma 2 7 4 8" xfId="22641"/>
    <cellStyle name="Comma 2 7 4 8 2" xfId="32146"/>
    <cellStyle name="Comma 2 7 4 9" xfId="25018"/>
    <cellStyle name="Comma 2 7 4 9 2" xfId="34522"/>
    <cellStyle name="Comma 2 7 5" xfId="18087"/>
    <cellStyle name="Comma 2 7 5 2" xfId="20463"/>
    <cellStyle name="Comma 2 7 5 2 2" xfId="29968"/>
    <cellStyle name="Comma 2 7 5 3" xfId="22839"/>
    <cellStyle name="Comma 2 7 5 3 2" xfId="32344"/>
    <cellStyle name="Comma 2 7 5 4" xfId="25216"/>
    <cellStyle name="Comma 2 7 5 4 2" xfId="34720"/>
    <cellStyle name="Comma 2 7 5 5" xfId="27592"/>
    <cellStyle name="Comma 2 7 6" xfId="18483"/>
    <cellStyle name="Comma 2 7 6 2" xfId="20859"/>
    <cellStyle name="Comma 2 7 6 2 2" xfId="30364"/>
    <cellStyle name="Comma 2 7 6 3" xfId="23235"/>
    <cellStyle name="Comma 2 7 6 3 2" xfId="32740"/>
    <cellStyle name="Comma 2 7 6 4" xfId="25612"/>
    <cellStyle name="Comma 2 7 6 4 2" xfId="35116"/>
    <cellStyle name="Comma 2 7 6 5" xfId="27988"/>
    <cellStyle name="Comma 2 7 7" xfId="18879"/>
    <cellStyle name="Comma 2 7 7 2" xfId="21255"/>
    <cellStyle name="Comma 2 7 7 2 2" xfId="30760"/>
    <cellStyle name="Comma 2 7 7 3" xfId="23631"/>
    <cellStyle name="Comma 2 7 7 3 2" xfId="33136"/>
    <cellStyle name="Comma 2 7 7 4" xfId="26008"/>
    <cellStyle name="Comma 2 7 7 4 2" xfId="35512"/>
    <cellStyle name="Comma 2 7 7 5" xfId="28384"/>
    <cellStyle name="Comma 2 7 8" xfId="19275"/>
    <cellStyle name="Comma 2 7 8 2" xfId="21651"/>
    <cellStyle name="Comma 2 7 8 2 2" xfId="31156"/>
    <cellStyle name="Comma 2 7 8 3" xfId="24027"/>
    <cellStyle name="Comma 2 7 8 3 2" xfId="33532"/>
    <cellStyle name="Comma 2 7 8 4" xfId="26404"/>
    <cellStyle name="Comma 2 7 8 4 2" xfId="35908"/>
    <cellStyle name="Comma 2 7 8 5" xfId="28780"/>
    <cellStyle name="Comma 2 7 9" xfId="19671"/>
    <cellStyle name="Comma 2 7 9 2" xfId="22047"/>
    <cellStyle name="Comma 2 7 9 2 2" xfId="31552"/>
    <cellStyle name="Comma 2 7 9 3" xfId="24423"/>
    <cellStyle name="Comma 2 7 9 3 2" xfId="33928"/>
    <cellStyle name="Comma 2 7 9 4" xfId="26800"/>
    <cellStyle name="Comma 2 7 9 4 2" xfId="36304"/>
    <cellStyle name="Comma 2 7 9 5" xfId="29176"/>
    <cellStyle name="Comma 2 8" xfId="3062"/>
    <cellStyle name="Comma 2 8 10" xfId="20089"/>
    <cellStyle name="Comma 2 8 10 2" xfId="29594"/>
    <cellStyle name="Comma 2 8 11" xfId="22465"/>
    <cellStyle name="Comma 2 8 11 2" xfId="31970"/>
    <cellStyle name="Comma 2 8 12" xfId="24842"/>
    <cellStyle name="Comma 2 8 12 2" xfId="34346"/>
    <cellStyle name="Comma 2 8 13" xfId="27218"/>
    <cellStyle name="Comma 2 8 2" xfId="7544"/>
    <cellStyle name="Comma 2 8 2 10" xfId="24908"/>
    <cellStyle name="Comma 2 8 2 10 2" xfId="34412"/>
    <cellStyle name="Comma 2 8 2 11" xfId="27284"/>
    <cellStyle name="Comma 2 8 2 2" xfId="16574"/>
    <cellStyle name="Comma 2 8 2 2 10" xfId="27482"/>
    <cellStyle name="Comma 2 8 2 2 2" xfId="18373"/>
    <cellStyle name="Comma 2 8 2 2 2 2" xfId="20749"/>
    <cellStyle name="Comma 2 8 2 2 2 2 2" xfId="30254"/>
    <cellStyle name="Comma 2 8 2 2 2 3" xfId="23125"/>
    <cellStyle name="Comma 2 8 2 2 2 3 2" xfId="32630"/>
    <cellStyle name="Comma 2 8 2 2 2 4" xfId="25502"/>
    <cellStyle name="Comma 2 8 2 2 2 4 2" xfId="35006"/>
    <cellStyle name="Comma 2 8 2 2 2 5" xfId="27878"/>
    <cellStyle name="Comma 2 8 2 2 3" xfId="18769"/>
    <cellStyle name="Comma 2 8 2 2 3 2" xfId="21145"/>
    <cellStyle name="Comma 2 8 2 2 3 2 2" xfId="30650"/>
    <cellStyle name="Comma 2 8 2 2 3 3" xfId="23521"/>
    <cellStyle name="Comma 2 8 2 2 3 3 2" xfId="33026"/>
    <cellStyle name="Comma 2 8 2 2 3 4" xfId="25898"/>
    <cellStyle name="Comma 2 8 2 2 3 4 2" xfId="35402"/>
    <cellStyle name="Comma 2 8 2 2 3 5" xfId="28274"/>
    <cellStyle name="Comma 2 8 2 2 4" xfId="19165"/>
    <cellStyle name="Comma 2 8 2 2 4 2" xfId="21541"/>
    <cellStyle name="Comma 2 8 2 2 4 2 2" xfId="31046"/>
    <cellStyle name="Comma 2 8 2 2 4 3" xfId="23917"/>
    <cellStyle name="Comma 2 8 2 2 4 3 2" xfId="33422"/>
    <cellStyle name="Comma 2 8 2 2 4 4" xfId="26294"/>
    <cellStyle name="Comma 2 8 2 2 4 4 2" xfId="35798"/>
    <cellStyle name="Comma 2 8 2 2 4 5" xfId="28670"/>
    <cellStyle name="Comma 2 8 2 2 5" xfId="19561"/>
    <cellStyle name="Comma 2 8 2 2 5 2" xfId="21937"/>
    <cellStyle name="Comma 2 8 2 2 5 2 2" xfId="31442"/>
    <cellStyle name="Comma 2 8 2 2 5 3" xfId="24313"/>
    <cellStyle name="Comma 2 8 2 2 5 3 2" xfId="33818"/>
    <cellStyle name="Comma 2 8 2 2 5 4" xfId="26690"/>
    <cellStyle name="Comma 2 8 2 2 5 4 2" xfId="36194"/>
    <cellStyle name="Comma 2 8 2 2 5 5" xfId="29066"/>
    <cellStyle name="Comma 2 8 2 2 6" xfId="19957"/>
    <cellStyle name="Comma 2 8 2 2 6 2" xfId="22333"/>
    <cellStyle name="Comma 2 8 2 2 6 2 2" xfId="31838"/>
    <cellStyle name="Comma 2 8 2 2 6 3" xfId="24709"/>
    <cellStyle name="Comma 2 8 2 2 6 3 2" xfId="34214"/>
    <cellStyle name="Comma 2 8 2 2 6 4" xfId="27086"/>
    <cellStyle name="Comma 2 8 2 2 6 4 2" xfId="36590"/>
    <cellStyle name="Comma 2 8 2 2 6 5" xfId="29462"/>
    <cellStyle name="Comma 2 8 2 2 7" xfId="20353"/>
    <cellStyle name="Comma 2 8 2 2 7 2" xfId="29858"/>
    <cellStyle name="Comma 2 8 2 2 8" xfId="22729"/>
    <cellStyle name="Comma 2 8 2 2 8 2" xfId="32234"/>
    <cellStyle name="Comma 2 8 2 2 9" xfId="25106"/>
    <cellStyle name="Comma 2 8 2 2 9 2" xfId="34610"/>
    <cellStyle name="Comma 2 8 2 3" xfId="18175"/>
    <cellStyle name="Comma 2 8 2 3 2" xfId="20551"/>
    <cellStyle name="Comma 2 8 2 3 2 2" xfId="30056"/>
    <cellStyle name="Comma 2 8 2 3 3" xfId="22927"/>
    <cellStyle name="Comma 2 8 2 3 3 2" xfId="32432"/>
    <cellStyle name="Comma 2 8 2 3 4" xfId="25304"/>
    <cellStyle name="Comma 2 8 2 3 4 2" xfId="34808"/>
    <cellStyle name="Comma 2 8 2 3 5" xfId="27680"/>
    <cellStyle name="Comma 2 8 2 4" xfId="18571"/>
    <cellStyle name="Comma 2 8 2 4 2" xfId="20947"/>
    <cellStyle name="Comma 2 8 2 4 2 2" xfId="30452"/>
    <cellStyle name="Comma 2 8 2 4 3" xfId="23323"/>
    <cellStyle name="Comma 2 8 2 4 3 2" xfId="32828"/>
    <cellStyle name="Comma 2 8 2 4 4" xfId="25700"/>
    <cellStyle name="Comma 2 8 2 4 4 2" xfId="35204"/>
    <cellStyle name="Comma 2 8 2 4 5" xfId="28076"/>
    <cellStyle name="Comma 2 8 2 5" xfId="18967"/>
    <cellStyle name="Comma 2 8 2 5 2" xfId="21343"/>
    <cellStyle name="Comma 2 8 2 5 2 2" xfId="30848"/>
    <cellStyle name="Comma 2 8 2 5 3" xfId="23719"/>
    <cellStyle name="Comma 2 8 2 5 3 2" xfId="33224"/>
    <cellStyle name="Comma 2 8 2 5 4" xfId="26096"/>
    <cellStyle name="Comma 2 8 2 5 4 2" xfId="35600"/>
    <cellStyle name="Comma 2 8 2 5 5" xfId="28472"/>
    <cellStyle name="Comma 2 8 2 6" xfId="19363"/>
    <cellStyle name="Comma 2 8 2 6 2" xfId="21739"/>
    <cellStyle name="Comma 2 8 2 6 2 2" xfId="31244"/>
    <cellStyle name="Comma 2 8 2 6 3" xfId="24115"/>
    <cellStyle name="Comma 2 8 2 6 3 2" xfId="33620"/>
    <cellStyle name="Comma 2 8 2 6 4" xfId="26492"/>
    <cellStyle name="Comma 2 8 2 6 4 2" xfId="35996"/>
    <cellStyle name="Comma 2 8 2 6 5" xfId="28868"/>
    <cellStyle name="Comma 2 8 2 7" xfId="19759"/>
    <cellStyle name="Comma 2 8 2 7 2" xfId="22135"/>
    <cellStyle name="Comma 2 8 2 7 2 2" xfId="31640"/>
    <cellStyle name="Comma 2 8 2 7 3" xfId="24511"/>
    <cellStyle name="Comma 2 8 2 7 3 2" xfId="34016"/>
    <cellStyle name="Comma 2 8 2 7 4" xfId="26888"/>
    <cellStyle name="Comma 2 8 2 7 4 2" xfId="36392"/>
    <cellStyle name="Comma 2 8 2 7 5" xfId="29264"/>
    <cellStyle name="Comma 2 8 2 8" xfId="20155"/>
    <cellStyle name="Comma 2 8 2 8 2" xfId="29660"/>
    <cellStyle name="Comma 2 8 2 9" xfId="22531"/>
    <cellStyle name="Comma 2 8 2 9 2" xfId="32036"/>
    <cellStyle name="Comma 2 8 3" xfId="9013"/>
    <cellStyle name="Comma 2 8 3 10" xfId="24974"/>
    <cellStyle name="Comma 2 8 3 10 2" xfId="34478"/>
    <cellStyle name="Comma 2 8 3 11" xfId="27350"/>
    <cellStyle name="Comma 2 8 3 2" xfId="18043"/>
    <cellStyle name="Comma 2 8 3 2 10" xfId="27548"/>
    <cellStyle name="Comma 2 8 3 2 2" xfId="18439"/>
    <cellStyle name="Comma 2 8 3 2 2 2" xfId="20815"/>
    <cellStyle name="Comma 2 8 3 2 2 2 2" xfId="30320"/>
    <cellStyle name="Comma 2 8 3 2 2 3" xfId="23191"/>
    <cellStyle name="Comma 2 8 3 2 2 3 2" xfId="32696"/>
    <cellStyle name="Comma 2 8 3 2 2 4" xfId="25568"/>
    <cellStyle name="Comma 2 8 3 2 2 4 2" xfId="35072"/>
    <cellStyle name="Comma 2 8 3 2 2 5" xfId="27944"/>
    <cellStyle name="Comma 2 8 3 2 3" xfId="18835"/>
    <cellStyle name="Comma 2 8 3 2 3 2" xfId="21211"/>
    <cellStyle name="Comma 2 8 3 2 3 2 2" xfId="30716"/>
    <cellStyle name="Comma 2 8 3 2 3 3" xfId="23587"/>
    <cellStyle name="Comma 2 8 3 2 3 3 2" xfId="33092"/>
    <cellStyle name="Comma 2 8 3 2 3 4" xfId="25964"/>
    <cellStyle name="Comma 2 8 3 2 3 4 2" xfId="35468"/>
    <cellStyle name="Comma 2 8 3 2 3 5" xfId="28340"/>
    <cellStyle name="Comma 2 8 3 2 4" xfId="19231"/>
    <cellStyle name="Comma 2 8 3 2 4 2" xfId="21607"/>
    <cellStyle name="Comma 2 8 3 2 4 2 2" xfId="31112"/>
    <cellStyle name="Comma 2 8 3 2 4 3" xfId="23983"/>
    <cellStyle name="Comma 2 8 3 2 4 3 2" xfId="33488"/>
    <cellStyle name="Comma 2 8 3 2 4 4" xfId="26360"/>
    <cellStyle name="Comma 2 8 3 2 4 4 2" xfId="35864"/>
    <cellStyle name="Comma 2 8 3 2 4 5" xfId="28736"/>
    <cellStyle name="Comma 2 8 3 2 5" xfId="19627"/>
    <cellStyle name="Comma 2 8 3 2 5 2" xfId="22003"/>
    <cellStyle name="Comma 2 8 3 2 5 2 2" xfId="31508"/>
    <cellStyle name="Comma 2 8 3 2 5 3" xfId="24379"/>
    <cellStyle name="Comma 2 8 3 2 5 3 2" xfId="33884"/>
    <cellStyle name="Comma 2 8 3 2 5 4" xfId="26756"/>
    <cellStyle name="Comma 2 8 3 2 5 4 2" xfId="36260"/>
    <cellStyle name="Comma 2 8 3 2 5 5" xfId="29132"/>
    <cellStyle name="Comma 2 8 3 2 6" xfId="20023"/>
    <cellStyle name="Comma 2 8 3 2 6 2" xfId="22399"/>
    <cellStyle name="Comma 2 8 3 2 6 2 2" xfId="31904"/>
    <cellStyle name="Comma 2 8 3 2 6 3" xfId="24775"/>
    <cellStyle name="Comma 2 8 3 2 6 3 2" xfId="34280"/>
    <cellStyle name="Comma 2 8 3 2 6 4" xfId="27152"/>
    <cellStyle name="Comma 2 8 3 2 6 4 2" xfId="36656"/>
    <cellStyle name="Comma 2 8 3 2 6 5" xfId="29528"/>
    <cellStyle name="Comma 2 8 3 2 7" xfId="20419"/>
    <cellStyle name="Comma 2 8 3 2 7 2" xfId="29924"/>
    <cellStyle name="Comma 2 8 3 2 8" xfId="22795"/>
    <cellStyle name="Comma 2 8 3 2 8 2" xfId="32300"/>
    <cellStyle name="Comma 2 8 3 2 9" xfId="25172"/>
    <cellStyle name="Comma 2 8 3 2 9 2" xfId="34676"/>
    <cellStyle name="Comma 2 8 3 3" xfId="18241"/>
    <cellStyle name="Comma 2 8 3 3 2" xfId="20617"/>
    <cellStyle name="Comma 2 8 3 3 2 2" xfId="30122"/>
    <cellStyle name="Comma 2 8 3 3 3" xfId="22993"/>
    <cellStyle name="Comma 2 8 3 3 3 2" xfId="32498"/>
    <cellStyle name="Comma 2 8 3 3 4" xfId="25370"/>
    <cellStyle name="Comma 2 8 3 3 4 2" xfId="34874"/>
    <cellStyle name="Comma 2 8 3 3 5" xfId="27746"/>
    <cellStyle name="Comma 2 8 3 4" xfId="18637"/>
    <cellStyle name="Comma 2 8 3 4 2" xfId="21013"/>
    <cellStyle name="Comma 2 8 3 4 2 2" xfId="30518"/>
    <cellStyle name="Comma 2 8 3 4 3" xfId="23389"/>
    <cellStyle name="Comma 2 8 3 4 3 2" xfId="32894"/>
    <cellStyle name="Comma 2 8 3 4 4" xfId="25766"/>
    <cellStyle name="Comma 2 8 3 4 4 2" xfId="35270"/>
    <cellStyle name="Comma 2 8 3 4 5" xfId="28142"/>
    <cellStyle name="Comma 2 8 3 5" xfId="19033"/>
    <cellStyle name="Comma 2 8 3 5 2" xfId="21409"/>
    <cellStyle name="Comma 2 8 3 5 2 2" xfId="30914"/>
    <cellStyle name="Comma 2 8 3 5 3" xfId="23785"/>
    <cellStyle name="Comma 2 8 3 5 3 2" xfId="33290"/>
    <cellStyle name="Comma 2 8 3 5 4" xfId="26162"/>
    <cellStyle name="Comma 2 8 3 5 4 2" xfId="35666"/>
    <cellStyle name="Comma 2 8 3 5 5" xfId="28538"/>
    <cellStyle name="Comma 2 8 3 6" xfId="19429"/>
    <cellStyle name="Comma 2 8 3 6 2" xfId="21805"/>
    <cellStyle name="Comma 2 8 3 6 2 2" xfId="31310"/>
    <cellStyle name="Comma 2 8 3 6 3" xfId="24181"/>
    <cellStyle name="Comma 2 8 3 6 3 2" xfId="33686"/>
    <cellStyle name="Comma 2 8 3 6 4" xfId="26558"/>
    <cellStyle name="Comma 2 8 3 6 4 2" xfId="36062"/>
    <cellStyle name="Comma 2 8 3 6 5" xfId="28934"/>
    <cellStyle name="Comma 2 8 3 7" xfId="19825"/>
    <cellStyle name="Comma 2 8 3 7 2" xfId="22201"/>
    <cellStyle name="Comma 2 8 3 7 2 2" xfId="31706"/>
    <cellStyle name="Comma 2 8 3 7 3" xfId="24577"/>
    <cellStyle name="Comma 2 8 3 7 3 2" xfId="34082"/>
    <cellStyle name="Comma 2 8 3 7 4" xfId="26954"/>
    <cellStyle name="Comma 2 8 3 7 4 2" xfId="36458"/>
    <cellStyle name="Comma 2 8 3 7 5" xfId="29330"/>
    <cellStyle name="Comma 2 8 3 8" xfId="20221"/>
    <cellStyle name="Comma 2 8 3 8 2" xfId="29726"/>
    <cellStyle name="Comma 2 8 3 9" xfId="22597"/>
    <cellStyle name="Comma 2 8 3 9 2" xfId="32102"/>
    <cellStyle name="Comma 2 8 4" xfId="12092"/>
    <cellStyle name="Comma 2 8 4 10" xfId="27416"/>
    <cellStyle name="Comma 2 8 4 2" xfId="18307"/>
    <cellStyle name="Comma 2 8 4 2 2" xfId="20683"/>
    <cellStyle name="Comma 2 8 4 2 2 2" xfId="30188"/>
    <cellStyle name="Comma 2 8 4 2 3" xfId="23059"/>
    <cellStyle name="Comma 2 8 4 2 3 2" xfId="32564"/>
    <cellStyle name="Comma 2 8 4 2 4" xfId="25436"/>
    <cellStyle name="Comma 2 8 4 2 4 2" xfId="34940"/>
    <cellStyle name="Comma 2 8 4 2 5" xfId="27812"/>
    <cellStyle name="Comma 2 8 4 3" xfId="18703"/>
    <cellStyle name="Comma 2 8 4 3 2" xfId="21079"/>
    <cellStyle name="Comma 2 8 4 3 2 2" xfId="30584"/>
    <cellStyle name="Comma 2 8 4 3 3" xfId="23455"/>
    <cellStyle name="Comma 2 8 4 3 3 2" xfId="32960"/>
    <cellStyle name="Comma 2 8 4 3 4" xfId="25832"/>
    <cellStyle name="Comma 2 8 4 3 4 2" xfId="35336"/>
    <cellStyle name="Comma 2 8 4 3 5" xfId="28208"/>
    <cellStyle name="Comma 2 8 4 4" xfId="19099"/>
    <cellStyle name="Comma 2 8 4 4 2" xfId="21475"/>
    <cellStyle name="Comma 2 8 4 4 2 2" xfId="30980"/>
    <cellStyle name="Comma 2 8 4 4 3" xfId="23851"/>
    <cellStyle name="Comma 2 8 4 4 3 2" xfId="33356"/>
    <cellStyle name="Comma 2 8 4 4 4" xfId="26228"/>
    <cellStyle name="Comma 2 8 4 4 4 2" xfId="35732"/>
    <cellStyle name="Comma 2 8 4 4 5" xfId="28604"/>
    <cellStyle name="Comma 2 8 4 5" xfId="19495"/>
    <cellStyle name="Comma 2 8 4 5 2" xfId="21871"/>
    <cellStyle name="Comma 2 8 4 5 2 2" xfId="31376"/>
    <cellStyle name="Comma 2 8 4 5 3" xfId="24247"/>
    <cellStyle name="Comma 2 8 4 5 3 2" xfId="33752"/>
    <cellStyle name="Comma 2 8 4 5 4" xfId="26624"/>
    <cellStyle name="Comma 2 8 4 5 4 2" xfId="36128"/>
    <cellStyle name="Comma 2 8 4 5 5" xfId="29000"/>
    <cellStyle name="Comma 2 8 4 6" xfId="19891"/>
    <cellStyle name="Comma 2 8 4 6 2" xfId="22267"/>
    <cellStyle name="Comma 2 8 4 6 2 2" xfId="31772"/>
    <cellStyle name="Comma 2 8 4 6 3" xfId="24643"/>
    <cellStyle name="Comma 2 8 4 6 3 2" xfId="34148"/>
    <cellStyle name="Comma 2 8 4 6 4" xfId="27020"/>
    <cellStyle name="Comma 2 8 4 6 4 2" xfId="36524"/>
    <cellStyle name="Comma 2 8 4 6 5" xfId="29396"/>
    <cellStyle name="Comma 2 8 4 7" xfId="20287"/>
    <cellStyle name="Comma 2 8 4 7 2" xfId="29792"/>
    <cellStyle name="Comma 2 8 4 8" xfId="22663"/>
    <cellStyle name="Comma 2 8 4 8 2" xfId="32168"/>
    <cellStyle name="Comma 2 8 4 9" xfId="25040"/>
    <cellStyle name="Comma 2 8 4 9 2" xfId="34544"/>
    <cellStyle name="Comma 2 8 5" xfId="18109"/>
    <cellStyle name="Comma 2 8 5 2" xfId="20485"/>
    <cellStyle name="Comma 2 8 5 2 2" xfId="29990"/>
    <cellStyle name="Comma 2 8 5 3" xfId="22861"/>
    <cellStyle name="Comma 2 8 5 3 2" xfId="32366"/>
    <cellStyle name="Comma 2 8 5 4" xfId="25238"/>
    <cellStyle name="Comma 2 8 5 4 2" xfId="34742"/>
    <cellStyle name="Comma 2 8 5 5" xfId="27614"/>
    <cellStyle name="Comma 2 8 6" xfId="18505"/>
    <cellStyle name="Comma 2 8 6 2" xfId="20881"/>
    <cellStyle name="Comma 2 8 6 2 2" xfId="30386"/>
    <cellStyle name="Comma 2 8 6 3" xfId="23257"/>
    <cellStyle name="Comma 2 8 6 3 2" xfId="32762"/>
    <cellStyle name="Comma 2 8 6 4" xfId="25634"/>
    <cellStyle name="Comma 2 8 6 4 2" xfId="35138"/>
    <cellStyle name="Comma 2 8 6 5" xfId="28010"/>
    <cellStyle name="Comma 2 8 7" xfId="18901"/>
    <cellStyle name="Comma 2 8 7 2" xfId="21277"/>
    <cellStyle name="Comma 2 8 7 2 2" xfId="30782"/>
    <cellStyle name="Comma 2 8 7 3" xfId="23653"/>
    <cellStyle name="Comma 2 8 7 3 2" xfId="33158"/>
    <cellStyle name="Comma 2 8 7 4" xfId="26030"/>
    <cellStyle name="Comma 2 8 7 4 2" xfId="35534"/>
    <cellStyle name="Comma 2 8 7 5" xfId="28406"/>
    <cellStyle name="Comma 2 8 8" xfId="19297"/>
    <cellStyle name="Comma 2 8 8 2" xfId="21673"/>
    <cellStyle name="Comma 2 8 8 2 2" xfId="31178"/>
    <cellStyle name="Comma 2 8 8 3" xfId="24049"/>
    <cellStyle name="Comma 2 8 8 3 2" xfId="33554"/>
    <cellStyle name="Comma 2 8 8 4" xfId="26426"/>
    <cellStyle name="Comma 2 8 8 4 2" xfId="35930"/>
    <cellStyle name="Comma 2 8 8 5" xfId="28802"/>
    <cellStyle name="Comma 2 8 9" xfId="19693"/>
    <cellStyle name="Comma 2 8 9 2" xfId="22069"/>
    <cellStyle name="Comma 2 8 9 2 2" xfId="31574"/>
    <cellStyle name="Comma 2 8 9 3" xfId="24445"/>
    <cellStyle name="Comma 2 8 9 3 2" xfId="33950"/>
    <cellStyle name="Comma 2 8 9 4" xfId="26822"/>
    <cellStyle name="Comma 2 8 9 4 2" xfId="36326"/>
    <cellStyle name="Comma 2 8 9 5" xfId="29198"/>
    <cellStyle name="Comma 2 9" xfId="4556"/>
    <cellStyle name="Comma 2 9 10" xfId="24864"/>
    <cellStyle name="Comma 2 9 10 2" xfId="34368"/>
    <cellStyle name="Comma 2 9 11" xfId="27240"/>
    <cellStyle name="Comma 2 9 2" xfId="13586"/>
    <cellStyle name="Comma 2 9 2 10" xfId="27438"/>
    <cellStyle name="Comma 2 9 2 2" xfId="18329"/>
    <cellStyle name="Comma 2 9 2 2 2" xfId="20705"/>
    <cellStyle name="Comma 2 9 2 2 2 2" xfId="30210"/>
    <cellStyle name="Comma 2 9 2 2 3" xfId="23081"/>
    <cellStyle name="Comma 2 9 2 2 3 2" xfId="32586"/>
    <cellStyle name="Comma 2 9 2 2 4" xfId="25458"/>
    <cellStyle name="Comma 2 9 2 2 4 2" xfId="34962"/>
    <cellStyle name="Comma 2 9 2 2 5" xfId="27834"/>
    <cellStyle name="Comma 2 9 2 3" xfId="18725"/>
    <cellStyle name="Comma 2 9 2 3 2" xfId="21101"/>
    <cellStyle name="Comma 2 9 2 3 2 2" xfId="30606"/>
    <cellStyle name="Comma 2 9 2 3 3" xfId="23477"/>
    <cellStyle name="Comma 2 9 2 3 3 2" xfId="32982"/>
    <cellStyle name="Comma 2 9 2 3 4" xfId="25854"/>
    <cellStyle name="Comma 2 9 2 3 4 2" xfId="35358"/>
    <cellStyle name="Comma 2 9 2 3 5" xfId="28230"/>
    <cellStyle name="Comma 2 9 2 4" xfId="19121"/>
    <cellStyle name="Comma 2 9 2 4 2" xfId="21497"/>
    <cellStyle name="Comma 2 9 2 4 2 2" xfId="31002"/>
    <cellStyle name="Comma 2 9 2 4 3" xfId="23873"/>
    <cellStyle name="Comma 2 9 2 4 3 2" xfId="33378"/>
    <cellStyle name="Comma 2 9 2 4 4" xfId="26250"/>
    <cellStyle name="Comma 2 9 2 4 4 2" xfId="35754"/>
    <cellStyle name="Comma 2 9 2 4 5" xfId="28626"/>
    <cellStyle name="Comma 2 9 2 5" xfId="19517"/>
    <cellStyle name="Comma 2 9 2 5 2" xfId="21893"/>
    <cellStyle name="Comma 2 9 2 5 2 2" xfId="31398"/>
    <cellStyle name="Comma 2 9 2 5 3" xfId="24269"/>
    <cellStyle name="Comma 2 9 2 5 3 2" xfId="33774"/>
    <cellStyle name="Comma 2 9 2 5 4" xfId="26646"/>
    <cellStyle name="Comma 2 9 2 5 4 2" xfId="36150"/>
    <cellStyle name="Comma 2 9 2 5 5" xfId="29022"/>
    <cellStyle name="Comma 2 9 2 6" xfId="19913"/>
    <cellStyle name="Comma 2 9 2 6 2" xfId="22289"/>
    <cellStyle name="Comma 2 9 2 6 2 2" xfId="31794"/>
    <cellStyle name="Comma 2 9 2 6 3" xfId="24665"/>
    <cellStyle name="Comma 2 9 2 6 3 2" xfId="34170"/>
    <cellStyle name="Comma 2 9 2 6 4" xfId="27042"/>
    <cellStyle name="Comma 2 9 2 6 4 2" xfId="36546"/>
    <cellStyle name="Comma 2 9 2 6 5" xfId="29418"/>
    <cellStyle name="Comma 2 9 2 7" xfId="20309"/>
    <cellStyle name="Comma 2 9 2 7 2" xfId="29814"/>
    <cellStyle name="Comma 2 9 2 8" xfId="22685"/>
    <cellStyle name="Comma 2 9 2 8 2" xfId="32190"/>
    <cellStyle name="Comma 2 9 2 9" xfId="25062"/>
    <cellStyle name="Comma 2 9 2 9 2" xfId="34566"/>
    <cellStyle name="Comma 2 9 3" xfId="18131"/>
    <cellStyle name="Comma 2 9 3 2" xfId="20507"/>
    <cellStyle name="Comma 2 9 3 2 2" xfId="30012"/>
    <cellStyle name="Comma 2 9 3 3" xfId="22883"/>
    <cellStyle name="Comma 2 9 3 3 2" xfId="32388"/>
    <cellStyle name="Comma 2 9 3 4" xfId="25260"/>
    <cellStyle name="Comma 2 9 3 4 2" xfId="34764"/>
    <cellStyle name="Comma 2 9 3 5" xfId="27636"/>
    <cellStyle name="Comma 2 9 4" xfId="18527"/>
    <cellStyle name="Comma 2 9 4 2" xfId="20903"/>
    <cellStyle name="Comma 2 9 4 2 2" xfId="30408"/>
    <cellStyle name="Comma 2 9 4 3" xfId="23279"/>
    <cellStyle name="Comma 2 9 4 3 2" xfId="32784"/>
    <cellStyle name="Comma 2 9 4 4" xfId="25656"/>
    <cellStyle name="Comma 2 9 4 4 2" xfId="35160"/>
    <cellStyle name="Comma 2 9 4 5" xfId="28032"/>
    <cellStyle name="Comma 2 9 5" xfId="18923"/>
    <cellStyle name="Comma 2 9 5 2" xfId="21299"/>
    <cellStyle name="Comma 2 9 5 2 2" xfId="30804"/>
    <cellStyle name="Comma 2 9 5 3" xfId="23675"/>
    <cellStyle name="Comma 2 9 5 3 2" xfId="33180"/>
    <cellStyle name="Comma 2 9 5 4" xfId="26052"/>
    <cellStyle name="Comma 2 9 5 4 2" xfId="35556"/>
    <cellStyle name="Comma 2 9 5 5" xfId="28428"/>
    <cellStyle name="Comma 2 9 6" xfId="19319"/>
    <cellStyle name="Comma 2 9 6 2" xfId="21695"/>
    <cellStyle name="Comma 2 9 6 2 2" xfId="31200"/>
    <cellStyle name="Comma 2 9 6 3" xfId="24071"/>
    <cellStyle name="Comma 2 9 6 3 2" xfId="33576"/>
    <cellStyle name="Comma 2 9 6 4" xfId="26448"/>
    <cellStyle name="Comma 2 9 6 4 2" xfId="35952"/>
    <cellStyle name="Comma 2 9 6 5" xfId="28824"/>
    <cellStyle name="Comma 2 9 7" xfId="19715"/>
    <cellStyle name="Comma 2 9 7 2" xfId="22091"/>
    <cellStyle name="Comma 2 9 7 2 2" xfId="31596"/>
    <cellStyle name="Comma 2 9 7 3" xfId="24467"/>
    <cellStyle name="Comma 2 9 7 3 2" xfId="33972"/>
    <cellStyle name="Comma 2 9 7 4" xfId="26844"/>
    <cellStyle name="Comma 2 9 7 4 2" xfId="36348"/>
    <cellStyle name="Comma 2 9 7 5" xfId="29220"/>
    <cellStyle name="Comma 2 9 8" xfId="20111"/>
    <cellStyle name="Comma 2 9 8 2" xfId="29616"/>
    <cellStyle name="Comma 2 9 9" xfId="22487"/>
    <cellStyle name="Comma 2 9 9 2" xfId="31992"/>
    <cellStyle name="Comma 3" xfId="98"/>
    <cellStyle name="Comma 3 10" xfId="8970"/>
    <cellStyle name="Comma 3 10 10" xfId="24931"/>
    <cellStyle name="Comma 3 10 10 2" xfId="34435"/>
    <cellStyle name="Comma 3 10 11" xfId="27307"/>
    <cellStyle name="Comma 3 10 2" xfId="18000"/>
    <cellStyle name="Comma 3 10 2 10" xfId="27505"/>
    <cellStyle name="Comma 3 10 2 2" xfId="18396"/>
    <cellStyle name="Comma 3 10 2 2 2" xfId="20772"/>
    <cellStyle name="Comma 3 10 2 2 2 2" xfId="30277"/>
    <cellStyle name="Comma 3 10 2 2 3" xfId="23148"/>
    <cellStyle name="Comma 3 10 2 2 3 2" xfId="32653"/>
    <cellStyle name="Comma 3 10 2 2 4" xfId="25525"/>
    <cellStyle name="Comma 3 10 2 2 4 2" xfId="35029"/>
    <cellStyle name="Comma 3 10 2 2 5" xfId="27901"/>
    <cellStyle name="Comma 3 10 2 3" xfId="18792"/>
    <cellStyle name="Comma 3 10 2 3 2" xfId="21168"/>
    <cellStyle name="Comma 3 10 2 3 2 2" xfId="30673"/>
    <cellStyle name="Comma 3 10 2 3 3" xfId="23544"/>
    <cellStyle name="Comma 3 10 2 3 3 2" xfId="33049"/>
    <cellStyle name="Comma 3 10 2 3 4" xfId="25921"/>
    <cellStyle name="Comma 3 10 2 3 4 2" xfId="35425"/>
    <cellStyle name="Comma 3 10 2 3 5" xfId="28297"/>
    <cellStyle name="Comma 3 10 2 4" xfId="19188"/>
    <cellStyle name="Comma 3 10 2 4 2" xfId="21564"/>
    <cellStyle name="Comma 3 10 2 4 2 2" xfId="31069"/>
    <cellStyle name="Comma 3 10 2 4 3" xfId="23940"/>
    <cellStyle name="Comma 3 10 2 4 3 2" xfId="33445"/>
    <cellStyle name="Comma 3 10 2 4 4" xfId="26317"/>
    <cellStyle name="Comma 3 10 2 4 4 2" xfId="35821"/>
    <cellStyle name="Comma 3 10 2 4 5" xfId="28693"/>
    <cellStyle name="Comma 3 10 2 5" xfId="19584"/>
    <cellStyle name="Comma 3 10 2 5 2" xfId="21960"/>
    <cellStyle name="Comma 3 10 2 5 2 2" xfId="31465"/>
    <cellStyle name="Comma 3 10 2 5 3" xfId="24336"/>
    <cellStyle name="Comma 3 10 2 5 3 2" xfId="33841"/>
    <cellStyle name="Comma 3 10 2 5 4" xfId="26713"/>
    <cellStyle name="Comma 3 10 2 5 4 2" xfId="36217"/>
    <cellStyle name="Comma 3 10 2 5 5" xfId="29089"/>
    <cellStyle name="Comma 3 10 2 6" xfId="19980"/>
    <cellStyle name="Comma 3 10 2 6 2" xfId="22356"/>
    <cellStyle name="Comma 3 10 2 6 2 2" xfId="31861"/>
    <cellStyle name="Comma 3 10 2 6 3" xfId="24732"/>
    <cellStyle name="Comma 3 10 2 6 3 2" xfId="34237"/>
    <cellStyle name="Comma 3 10 2 6 4" xfId="27109"/>
    <cellStyle name="Comma 3 10 2 6 4 2" xfId="36613"/>
    <cellStyle name="Comma 3 10 2 6 5" xfId="29485"/>
    <cellStyle name="Comma 3 10 2 7" xfId="20376"/>
    <cellStyle name="Comma 3 10 2 7 2" xfId="29881"/>
    <cellStyle name="Comma 3 10 2 8" xfId="22752"/>
    <cellStyle name="Comma 3 10 2 8 2" xfId="32257"/>
    <cellStyle name="Comma 3 10 2 9" xfId="25129"/>
    <cellStyle name="Comma 3 10 2 9 2" xfId="34633"/>
    <cellStyle name="Comma 3 10 3" xfId="18198"/>
    <cellStyle name="Comma 3 10 3 2" xfId="20574"/>
    <cellStyle name="Comma 3 10 3 2 2" xfId="30079"/>
    <cellStyle name="Comma 3 10 3 3" xfId="22950"/>
    <cellStyle name="Comma 3 10 3 3 2" xfId="32455"/>
    <cellStyle name="Comma 3 10 3 4" xfId="25327"/>
    <cellStyle name="Comma 3 10 3 4 2" xfId="34831"/>
    <cellStyle name="Comma 3 10 3 5" xfId="27703"/>
    <cellStyle name="Comma 3 10 4" xfId="18594"/>
    <cellStyle name="Comma 3 10 4 2" xfId="20970"/>
    <cellStyle name="Comma 3 10 4 2 2" xfId="30475"/>
    <cellStyle name="Comma 3 10 4 3" xfId="23346"/>
    <cellStyle name="Comma 3 10 4 3 2" xfId="32851"/>
    <cellStyle name="Comma 3 10 4 4" xfId="25723"/>
    <cellStyle name="Comma 3 10 4 4 2" xfId="35227"/>
    <cellStyle name="Comma 3 10 4 5" xfId="28099"/>
    <cellStyle name="Comma 3 10 5" xfId="18990"/>
    <cellStyle name="Comma 3 10 5 2" xfId="21366"/>
    <cellStyle name="Comma 3 10 5 2 2" xfId="30871"/>
    <cellStyle name="Comma 3 10 5 3" xfId="23742"/>
    <cellStyle name="Comma 3 10 5 3 2" xfId="33247"/>
    <cellStyle name="Comma 3 10 5 4" xfId="26119"/>
    <cellStyle name="Comma 3 10 5 4 2" xfId="35623"/>
    <cellStyle name="Comma 3 10 5 5" xfId="28495"/>
    <cellStyle name="Comma 3 10 6" xfId="19386"/>
    <cellStyle name="Comma 3 10 6 2" xfId="21762"/>
    <cellStyle name="Comma 3 10 6 2 2" xfId="31267"/>
    <cellStyle name="Comma 3 10 6 3" xfId="24138"/>
    <cellStyle name="Comma 3 10 6 3 2" xfId="33643"/>
    <cellStyle name="Comma 3 10 6 4" xfId="26515"/>
    <cellStyle name="Comma 3 10 6 4 2" xfId="36019"/>
    <cellStyle name="Comma 3 10 6 5" xfId="28891"/>
    <cellStyle name="Comma 3 10 7" xfId="19782"/>
    <cellStyle name="Comma 3 10 7 2" xfId="22158"/>
    <cellStyle name="Comma 3 10 7 2 2" xfId="31663"/>
    <cellStyle name="Comma 3 10 7 3" xfId="24534"/>
    <cellStyle name="Comma 3 10 7 3 2" xfId="34039"/>
    <cellStyle name="Comma 3 10 7 4" xfId="26911"/>
    <cellStyle name="Comma 3 10 7 4 2" xfId="36415"/>
    <cellStyle name="Comma 3 10 7 5" xfId="29287"/>
    <cellStyle name="Comma 3 10 8" xfId="20178"/>
    <cellStyle name="Comma 3 10 8 2" xfId="29683"/>
    <cellStyle name="Comma 3 10 9" xfId="22554"/>
    <cellStyle name="Comma 3 10 9 2" xfId="32059"/>
    <cellStyle name="Comma 3 11" xfId="9128"/>
    <cellStyle name="Comma 3 11 10" xfId="27373"/>
    <cellStyle name="Comma 3 11 2" xfId="18264"/>
    <cellStyle name="Comma 3 11 2 2" xfId="20640"/>
    <cellStyle name="Comma 3 11 2 2 2" xfId="30145"/>
    <cellStyle name="Comma 3 11 2 3" xfId="23016"/>
    <cellStyle name="Comma 3 11 2 3 2" xfId="32521"/>
    <cellStyle name="Comma 3 11 2 4" xfId="25393"/>
    <cellStyle name="Comma 3 11 2 4 2" xfId="34897"/>
    <cellStyle name="Comma 3 11 2 5" xfId="27769"/>
    <cellStyle name="Comma 3 11 3" xfId="18660"/>
    <cellStyle name="Comma 3 11 3 2" xfId="21036"/>
    <cellStyle name="Comma 3 11 3 2 2" xfId="30541"/>
    <cellStyle name="Comma 3 11 3 3" xfId="23412"/>
    <cellStyle name="Comma 3 11 3 3 2" xfId="32917"/>
    <cellStyle name="Comma 3 11 3 4" xfId="25789"/>
    <cellStyle name="Comma 3 11 3 4 2" xfId="35293"/>
    <cellStyle name="Comma 3 11 3 5" xfId="28165"/>
    <cellStyle name="Comma 3 11 4" xfId="19056"/>
    <cellStyle name="Comma 3 11 4 2" xfId="21432"/>
    <cellStyle name="Comma 3 11 4 2 2" xfId="30937"/>
    <cellStyle name="Comma 3 11 4 3" xfId="23808"/>
    <cellStyle name="Comma 3 11 4 3 2" xfId="33313"/>
    <cellStyle name="Comma 3 11 4 4" xfId="26185"/>
    <cellStyle name="Comma 3 11 4 4 2" xfId="35689"/>
    <cellStyle name="Comma 3 11 4 5" xfId="28561"/>
    <cellStyle name="Comma 3 11 5" xfId="19452"/>
    <cellStyle name="Comma 3 11 5 2" xfId="21828"/>
    <cellStyle name="Comma 3 11 5 2 2" xfId="31333"/>
    <cellStyle name="Comma 3 11 5 3" xfId="24204"/>
    <cellStyle name="Comma 3 11 5 3 2" xfId="33709"/>
    <cellStyle name="Comma 3 11 5 4" xfId="26581"/>
    <cellStyle name="Comma 3 11 5 4 2" xfId="36085"/>
    <cellStyle name="Comma 3 11 5 5" xfId="28957"/>
    <cellStyle name="Comma 3 11 6" xfId="19848"/>
    <cellStyle name="Comma 3 11 6 2" xfId="22224"/>
    <cellStyle name="Comma 3 11 6 2 2" xfId="31729"/>
    <cellStyle name="Comma 3 11 6 3" xfId="24600"/>
    <cellStyle name="Comma 3 11 6 3 2" xfId="34105"/>
    <cellStyle name="Comma 3 11 6 4" xfId="26977"/>
    <cellStyle name="Comma 3 11 6 4 2" xfId="36481"/>
    <cellStyle name="Comma 3 11 6 5" xfId="29353"/>
    <cellStyle name="Comma 3 11 7" xfId="20244"/>
    <cellStyle name="Comma 3 11 7 2" xfId="29749"/>
    <cellStyle name="Comma 3 11 8" xfId="22620"/>
    <cellStyle name="Comma 3 11 8 2" xfId="32125"/>
    <cellStyle name="Comma 3 11 9" xfId="24997"/>
    <cellStyle name="Comma 3 11 9 2" xfId="34501"/>
    <cellStyle name="Comma 3 12" xfId="18066"/>
    <cellStyle name="Comma 3 12 2" xfId="20442"/>
    <cellStyle name="Comma 3 12 2 2" xfId="29947"/>
    <cellStyle name="Comma 3 12 3" xfId="22818"/>
    <cellStyle name="Comma 3 12 3 2" xfId="32323"/>
    <cellStyle name="Comma 3 12 4" xfId="25195"/>
    <cellStyle name="Comma 3 12 4 2" xfId="34699"/>
    <cellStyle name="Comma 3 12 5" xfId="27571"/>
    <cellStyle name="Comma 3 13" xfId="18462"/>
    <cellStyle name="Comma 3 13 2" xfId="20838"/>
    <cellStyle name="Comma 3 13 2 2" xfId="30343"/>
    <cellStyle name="Comma 3 13 3" xfId="23214"/>
    <cellStyle name="Comma 3 13 3 2" xfId="32719"/>
    <cellStyle name="Comma 3 13 4" xfId="25591"/>
    <cellStyle name="Comma 3 13 4 2" xfId="35095"/>
    <cellStyle name="Comma 3 13 5" xfId="27967"/>
    <cellStyle name="Comma 3 14" xfId="18858"/>
    <cellStyle name="Comma 3 14 2" xfId="21234"/>
    <cellStyle name="Comma 3 14 2 2" xfId="30739"/>
    <cellStyle name="Comma 3 14 3" xfId="23610"/>
    <cellStyle name="Comma 3 14 3 2" xfId="33115"/>
    <cellStyle name="Comma 3 14 4" xfId="25987"/>
    <cellStyle name="Comma 3 14 4 2" xfId="35491"/>
    <cellStyle name="Comma 3 14 5" xfId="28363"/>
    <cellStyle name="Comma 3 15" xfId="19254"/>
    <cellStyle name="Comma 3 15 2" xfId="21630"/>
    <cellStyle name="Comma 3 15 2 2" xfId="31135"/>
    <cellStyle name="Comma 3 15 3" xfId="24006"/>
    <cellStyle name="Comma 3 15 3 2" xfId="33511"/>
    <cellStyle name="Comma 3 15 4" xfId="26383"/>
    <cellStyle name="Comma 3 15 4 2" xfId="35887"/>
    <cellStyle name="Comma 3 15 5" xfId="28759"/>
    <cellStyle name="Comma 3 16" xfId="19650"/>
    <cellStyle name="Comma 3 16 2" xfId="22026"/>
    <cellStyle name="Comma 3 16 2 2" xfId="31531"/>
    <cellStyle name="Comma 3 16 3" xfId="24402"/>
    <cellStyle name="Comma 3 16 3 2" xfId="33907"/>
    <cellStyle name="Comma 3 16 4" xfId="26779"/>
    <cellStyle name="Comma 3 16 4 2" xfId="36283"/>
    <cellStyle name="Comma 3 16 5" xfId="29155"/>
    <cellStyle name="Comma 3 17" xfId="20046"/>
    <cellStyle name="Comma 3 17 2" xfId="29551"/>
    <cellStyle name="Comma 3 18" xfId="22422"/>
    <cellStyle name="Comma 3 18 2" xfId="31927"/>
    <cellStyle name="Comma 3 19" xfId="24799"/>
    <cellStyle name="Comma 3 19 2" xfId="34303"/>
    <cellStyle name="Comma 3 2" xfId="284"/>
    <cellStyle name="Comma 3 2 10" xfId="18860"/>
    <cellStyle name="Comma 3 2 10 2" xfId="21236"/>
    <cellStyle name="Comma 3 2 10 2 2" xfId="30741"/>
    <cellStyle name="Comma 3 2 10 3" xfId="23612"/>
    <cellStyle name="Comma 3 2 10 3 2" xfId="33117"/>
    <cellStyle name="Comma 3 2 10 4" xfId="25989"/>
    <cellStyle name="Comma 3 2 10 4 2" xfId="35493"/>
    <cellStyle name="Comma 3 2 10 5" xfId="28365"/>
    <cellStyle name="Comma 3 2 11" xfId="19256"/>
    <cellStyle name="Comma 3 2 11 2" xfId="21632"/>
    <cellStyle name="Comma 3 2 11 2 2" xfId="31137"/>
    <cellStyle name="Comma 3 2 11 3" xfId="24008"/>
    <cellStyle name="Comma 3 2 11 3 2" xfId="33513"/>
    <cellStyle name="Comma 3 2 11 4" xfId="26385"/>
    <cellStyle name="Comma 3 2 11 4 2" xfId="35889"/>
    <cellStyle name="Comma 3 2 11 5" xfId="28761"/>
    <cellStyle name="Comma 3 2 12" xfId="19652"/>
    <cellStyle name="Comma 3 2 12 2" xfId="22028"/>
    <cellStyle name="Comma 3 2 12 2 2" xfId="31533"/>
    <cellStyle name="Comma 3 2 12 3" xfId="24404"/>
    <cellStyle name="Comma 3 2 12 3 2" xfId="33909"/>
    <cellStyle name="Comma 3 2 12 4" xfId="26781"/>
    <cellStyle name="Comma 3 2 12 4 2" xfId="36285"/>
    <cellStyle name="Comma 3 2 12 5" xfId="29157"/>
    <cellStyle name="Comma 3 2 13" xfId="20048"/>
    <cellStyle name="Comma 3 2 13 2" xfId="29553"/>
    <cellStyle name="Comma 3 2 14" xfId="22424"/>
    <cellStyle name="Comma 3 2 14 2" xfId="31929"/>
    <cellStyle name="Comma 3 2 15" xfId="24801"/>
    <cellStyle name="Comma 3 2 15 2" xfId="34305"/>
    <cellStyle name="Comma 3 2 16" xfId="27177"/>
    <cellStyle name="Comma 3 2 2" xfId="1123"/>
    <cellStyle name="Comma 3 2 2 10" xfId="19267"/>
    <cellStyle name="Comma 3 2 2 10 2" xfId="21643"/>
    <cellStyle name="Comma 3 2 2 10 2 2" xfId="31148"/>
    <cellStyle name="Comma 3 2 2 10 3" xfId="24019"/>
    <cellStyle name="Comma 3 2 2 10 3 2" xfId="33524"/>
    <cellStyle name="Comma 3 2 2 10 4" xfId="26396"/>
    <cellStyle name="Comma 3 2 2 10 4 2" xfId="35900"/>
    <cellStyle name="Comma 3 2 2 10 5" xfId="28772"/>
    <cellStyle name="Comma 3 2 2 11" xfId="19663"/>
    <cellStyle name="Comma 3 2 2 11 2" xfId="22039"/>
    <cellStyle name="Comma 3 2 2 11 2 2" xfId="31544"/>
    <cellStyle name="Comma 3 2 2 11 3" xfId="24415"/>
    <cellStyle name="Comma 3 2 2 11 3 2" xfId="33920"/>
    <cellStyle name="Comma 3 2 2 11 4" xfId="26792"/>
    <cellStyle name="Comma 3 2 2 11 4 2" xfId="36296"/>
    <cellStyle name="Comma 3 2 2 11 5" xfId="29168"/>
    <cellStyle name="Comma 3 2 2 12" xfId="20059"/>
    <cellStyle name="Comma 3 2 2 12 2" xfId="29564"/>
    <cellStyle name="Comma 3 2 2 13" xfId="22435"/>
    <cellStyle name="Comma 3 2 2 13 2" xfId="31940"/>
    <cellStyle name="Comma 3 2 2 14" xfId="24812"/>
    <cellStyle name="Comma 3 2 2 14 2" xfId="34316"/>
    <cellStyle name="Comma 3 2 2 15" xfId="27188"/>
    <cellStyle name="Comma 3 2 2 2" xfId="2617"/>
    <cellStyle name="Comma 3 2 2 2 10" xfId="20081"/>
    <cellStyle name="Comma 3 2 2 2 10 2" xfId="29586"/>
    <cellStyle name="Comma 3 2 2 2 11" xfId="22457"/>
    <cellStyle name="Comma 3 2 2 2 11 2" xfId="31962"/>
    <cellStyle name="Comma 3 2 2 2 12" xfId="24834"/>
    <cellStyle name="Comma 3 2 2 2 12 2" xfId="34338"/>
    <cellStyle name="Comma 3 2 2 2 13" xfId="27210"/>
    <cellStyle name="Comma 3 2 2 2 2" xfId="7099"/>
    <cellStyle name="Comma 3 2 2 2 2 10" xfId="24900"/>
    <cellStyle name="Comma 3 2 2 2 2 10 2" xfId="34404"/>
    <cellStyle name="Comma 3 2 2 2 2 11" xfId="27276"/>
    <cellStyle name="Comma 3 2 2 2 2 2" xfId="16129"/>
    <cellStyle name="Comma 3 2 2 2 2 2 10" xfId="27474"/>
    <cellStyle name="Comma 3 2 2 2 2 2 2" xfId="18365"/>
    <cellStyle name="Comma 3 2 2 2 2 2 2 2" xfId="20741"/>
    <cellStyle name="Comma 3 2 2 2 2 2 2 2 2" xfId="30246"/>
    <cellStyle name="Comma 3 2 2 2 2 2 2 3" xfId="23117"/>
    <cellStyle name="Comma 3 2 2 2 2 2 2 3 2" xfId="32622"/>
    <cellStyle name="Comma 3 2 2 2 2 2 2 4" xfId="25494"/>
    <cellStyle name="Comma 3 2 2 2 2 2 2 4 2" xfId="34998"/>
    <cellStyle name="Comma 3 2 2 2 2 2 2 5" xfId="27870"/>
    <cellStyle name="Comma 3 2 2 2 2 2 3" xfId="18761"/>
    <cellStyle name="Comma 3 2 2 2 2 2 3 2" xfId="21137"/>
    <cellStyle name="Comma 3 2 2 2 2 2 3 2 2" xfId="30642"/>
    <cellStyle name="Comma 3 2 2 2 2 2 3 3" xfId="23513"/>
    <cellStyle name="Comma 3 2 2 2 2 2 3 3 2" xfId="33018"/>
    <cellStyle name="Comma 3 2 2 2 2 2 3 4" xfId="25890"/>
    <cellStyle name="Comma 3 2 2 2 2 2 3 4 2" xfId="35394"/>
    <cellStyle name="Comma 3 2 2 2 2 2 3 5" xfId="28266"/>
    <cellStyle name="Comma 3 2 2 2 2 2 4" xfId="19157"/>
    <cellStyle name="Comma 3 2 2 2 2 2 4 2" xfId="21533"/>
    <cellStyle name="Comma 3 2 2 2 2 2 4 2 2" xfId="31038"/>
    <cellStyle name="Comma 3 2 2 2 2 2 4 3" xfId="23909"/>
    <cellStyle name="Comma 3 2 2 2 2 2 4 3 2" xfId="33414"/>
    <cellStyle name="Comma 3 2 2 2 2 2 4 4" xfId="26286"/>
    <cellStyle name="Comma 3 2 2 2 2 2 4 4 2" xfId="35790"/>
    <cellStyle name="Comma 3 2 2 2 2 2 4 5" xfId="28662"/>
    <cellStyle name="Comma 3 2 2 2 2 2 5" xfId="19553"/>
    <cellStyle name="Comma 3 2 2 2 2 2 5 2" xfId="21929"/>
    <cellStyle name="Comma 3 2 2 2 2 2 5 2 2" xfId="31434"/>
    <cellStyle name="Comma 3 2 2 2 2 2 5 3" xfId="24305"/>
    <cellStyle name="Comma 3 2 2 2 2 2 5 3 2" xfId="33810"/>
    <cellStyle name="Comma 3 2 2 2 2 2 5 4" xfId="26682"/>
    <cellStyle name="Comma 3 2 2 2 2 2 5 4 2" xfId="36186"/>
    <cellStyle name="Comma 3 2 2 2 2 2 5 5" xfId="29058"/>
    <cellStyle name="Comma 3 2 2 2 2 2 6" xfId="19949"/>
    <cellStyle name="Comma 3 2 2 2 2 2 6 2" xfId="22325"/>
    <cellStyle name="Comma 3 2 2 2 2 2 6 2 2" xfId="31830"/>
    <cellStyle name="Comma 3 2 2 2 2 2 6 3" xfId="24701"/>
    <cellStyle name="Comma 3 2 2 2 2 2 6 3 2" xfId="34206"/>
    <cellStyle name="Comma 3 2 2 2 2 2 6 4" xfId="27078"/>
    <cellStyle name="Comma 3 2 2 2 2 2 6 4 2" xfId="36582"/>
    <cellStyle name="Comma 3 2 2 2 2 2 6 5" xfId="29454"/>
    <cellStyle name="Comma 3 2 2 2 2 2 7" xfId="20345"/>
    <cellStyle name="Comma 3 2 2 2 2 2 7 2" xfId="29850"/>
    <cellStyle name="Comma 3 2 2 2 2 2 8" xfId="22721"/>
    <cellStyle name="Comma 3 2 2 2 2 2 8 2" xfId="32226"/>
    <cellStyle name="Comma 3 2 2 2 2 2 9" xfId="25098"/>
    <cellStyle name="Comma 3 2 2 2 2 2 9 2" xfId="34602"/>
    <cellStyle name="Comma 3 2 2 2 2 3" xfId="18167"/>
    <cellStyle name="Comma 3 2 2 2 2 3 2" xfId="20543"/>
    <cellStyle name="Comma 3 2 2 2 2 3 2 2" xfId="30048"/>
    <cellStyle name="Comma 3 2 2 2 2 3 3" xfId="22919"/>
    <cellStyle name="Comma 3 2 2 2 2 3 3 2" xfId="32424"/>
    <cellStyle name="Comma 3 2 2 2 2 3 4" xfId="25296"/>
    <cellStyle name="Comma 3 2 2 2 2 3 4 2" xfId="34800"/>
    <cellStyle name="Comma 3 2 2 2 2 3 5" xfId="27672"/>
    <cellStyle name="Comma 3 2 2 2 2 4" xfId="18563"/>
    <cellStyle name="Comma 3 2 2 2 2 4 2" xfId="20939"/>
    <cellStyle name="Comma 3 2 2 2 2 4 2 2" xfId="30444"/>
    <cellStyle name="Comma 3 2 2 2 2 4 3" xfId="23315"/>
    <cellStyle name="Comma 3 2 2 2 2 4 3 2" xfId="32820"/>
    <cellStyle name="Comma 3 2 2 2 2 4 4" xfId="25692"/>
    <cellStyle name="Comma 3 2 2 2 2 4 4 2" xfId="35196"/>
    <cellStyle name="Comma 3 2 2 2 2 4 5" xfId="28068"/>
    <cellStyle name="Comma 3 2 2 2 2 5" xfId="18959"/>
    <cellStyle name="Comma 3 2 2 2 2 5 2" xfId="21335"/>
    <cellStyle name="Comma 3 2 2 2 2 5 2 2" xfId="30840"/>
    <cellStyle name="Comma 3 2 2 2 2 5 3" xfId="23711"/>
    <cellStyle name="Comma 3 2 2 2 2 5 3 2" xfId="33216"/>
    <cellStyle name="Comma 3 2 2 2 2 5 4" xfId="26088"/>
    <cellStyle name="Comma 3 2 2 2 2 5 4 2" xfId="35592"/>
    <cellStyle name="Comma 3 2 2 2 2 5 5" xfId="28464"/>
    <cellStyle name="Comma 3 2 2 2 2 6" xfId="19355"/>
    <cellStyle name="Comma 3 2 2 2 2 6 2" xfId="21731"/>
    <cellStyle name="Comma 3 2 2 2 2 6 2 2" xfId="31236"/>
    <cellStyle name="Comma 3 2 2 2 2 6 3" xfId="24107"/>
    <cellStyle name="Comma 3 2 2 2 2 6 3 2" xfId="33612"/>
    <cellStyle name="Comma 3 2 2 2 2 6 4" xfId="26484"/>
    <cellStyle name="Comma 3 2 2 2 2 6 4 2" xfId="35988"/>
    <cellStyle name="Comma 3 2 2 2 2 6 5" xfId="28860"/>
    <cellStyle name="Comma 3 2 2 2 2 7" xfId="19751"/>
    <cellStyle name="Comma 3 2 2 2 2 7 2" xfId="22127"/>
    <cellStyle name="Comma 3 2 2 2 2 7 2 2" xfId="31632"/>
    <cellStyle name="Comma 3 2 2 2 2 7 3" xfId="24503"/>
    <cellStyle name="Comma 3 2 2 2 2 7 3 2" xfId="34008"/>
    <cellStyle name="Comma 3 2 2 2 2 7 4" xfId="26880"/>
    <cellStyle name="Comma 3 2 2 2 2 7 4 2" xfId="36384"/>
    <cellStyle name="Comma 3 2 2 2 2 7 5" xfId="29256"/>
    <cellStyle name="Comma 3 2 2 2 2 8" xfId="20147"/>
    <cellStyle name="Comma 3 2 2 2 2 8 2" xfId="29652"/>
    <cellStyle name="Comma 3 2 2 2 2 9" xfId="22523"/>
    <cellStyle name="Comma 3 2 2 2 2 9 2" xfId="32028"/>
    <cellStyle name="Comma 3 2 2 2 3" xfId="9005"/>
    <cellStyle name="Comma 3 2 2 2 3 10" xfId="24966"/>
    <cellStyle name="Comma 3 2 2 2 3 10 2" xfId="34470"/>
    <cellStyle name="Comma 3 2 2 2 3 11" xfId="27342"/>
    <cellStyle name="Comma 3 2 2 2 3 2" xfId="18035"/>
    <cellStyle name="Comma 3 2 2 2 3 2 10" xfId="27540"/>
    <cellStyle name="Comma 3 2 2 2 3 2 2" xfId="18431"/>
    <cellStyle name="Comma 3 2 2 2 3 2 2 2" xfId="20807"/>
    <cellStyle name="Comma 3 2 2 2 3 2 2 2 2" xfId="30312"/>
    <cellStyle name="Comma 3 2 2 2 3 2 2 3" xfId="23183"/>
    <cellStyle name="Comma 3 2 2 2 3 2 2 3 2" xfId="32688"/>
    <cellStyle name="Comma 3 2 2 2 3 2 2 4" xfId="25560"/>
    <cellStyle name="Comma 3 2 2 2 3 2 2 4 2" xfId="35064"/>
    <cellStyle name="Comma 3 2 2 2 3 2 2 5" xfId="27936"/>
    <cellStyle name="Comma 3 2 2 2 3 2 3" xfId="18827"/>
    <cellStyle name="Comma 3 2 2 2 3 2 3 2" xfId="21203"/>
    <cellStyle name="Comma 3 2 2 2 3 2 3 2 2" xfId="30708"/>
    <cellStyle name="Comma 3 2 2 2 3 2 3 3" xfId="23579"/>
    <cellStyle name="Comma 3 2 2 2 3 2 3 3 2" xfId="33084"/>
    <cellStyle name="Comma 3 2 2 2 3 2 3 4" xfId="25956"/>
    <cellStyle name="Comma 3 2 2 2 3 2 3 4 2" xfId="35460"/>
    <cellStyle name="Comma 3 2 2 2 3 2 3 5" xfId="28332"/>
    <cellStyle name="Comma 3 2 2 2 3 2 4" xfId="19223"/>
    <cellStyle name="Comma 3 2 2 2 3 2 4 2" xfId="21599"/>
    <cellStyle name="Comma 3 2 2 2 3 2 4 2 2" xfId="31104"/>
    <cellStyle name="Comma 3 2 2 2 3 2 4 3" xfId="23975"/>
    <cellStyle name="Comma 3 2 2 2 3 2 4 3 2" xfId="33480"/>
    <cellStyle name="Comma 3 2 2 2 3 2 4 4" xfId="26352"/>
    <cellStyle name="Comma 3 2 2 2 3 2 4 4 2" xfId="35856"/>
    <cellStyle name="Comma 3 2 2 2 3 2 4 5" xfId="28728"/>
    <cellStyle name="Comma 3 2 2 2 3 2 5" xfId="19619"/>
    <cellStyle name="Comma 3 2 2 2 3 2 5 2" xfId="21995"/>
    <cellStyle name="Comma 3 2 2 2 3 2 5 2 2" xfId="31500"/>
    <cellStyle name="Comma 3 2 2 2 3 2 5 3" xfId="24371"/>
    <cellStyle name="Comma 3 2 2 2 3 2 5 3 2" xfId="33876"/>
    <cellStyle name="Comma 3 2 2 2 3 2 5 4" xfId="26748"/>
    <cellStyle name="Comma 3 2 2 2 3 2 5 4 2" xfId="36252"/>
    <cellStyle name="Comma 3 2 2 2 3 2 5 5" xfId="29124"/>
    <cellStyle name="Comma 3 2 2 2 3 2 6" xfId="20015"/>
    <cellStyle name="Comma 3 2 2 2 3 2 6 2" xfId="22391"/>
    <cellStyle name="Comma 3 2 2 2 3 2 6 2 2" xfId="31896"/>
    <cellStyle name="Comma 3 2 2 2 3 2 6 3" xfId="24767"/>
    <cellStyle name="Comma 3 2 2 2 3 2 6 3 2" xfId="34272"/>
    <cellStyle name="Comma 3 2 2 2 3 2 6 4" xfId="27144"/>
    <cellStyle name="Comma 3 2 2 2 3 2 6 4 2" xfId="36648"/>
    <cellStyle name="Comma 3 2 2 2 3 2 6 5" xfId="29520"/>
    <cellStyle name="Comma 3 2 2 2 3 2 7" xfId="20411"/>
    <cellStyle name="Comma 3 2 2 2 3 2 7 2" xfId="29916"/>
    <cellStyle name="Comma 3 2 2 2 3 2 8" xfId="22787"/>
    <cellStyle name="Comma 3 2 2 2 3 2 8 2" xfId="32292"/>
    <cellStyle name="Comma 3 2 2 2 3 2 9" xfId="25164"/>
    <cellStyle name="Comma 3 2 2 2 3 2 9 2" xfId="34668"/>
    <cellStyle name="Comma 3 2 2 2 3 3" xfId="18233"/>
    <cellStyle name="Comma 3 2 2 2 3 3 2" xfId="20609"/>
    <cellStyle name="Comma 3 2 2 2 3 3 2 2" xfId="30114"/>
    <cellStyle name="Comma 3 2 2 2 3 3 3" xfId="22985"/>
    <cellStyle name="Comma 3 2 2 2 3 3 3 2" xfId="32490"/>
    <cellStyle name="Comma 3 2 2 2 3 3 4" xfId="25362"/>
    <cellStyle name="Comma 3 2 2 2 3 3 4 2" xfId="34866"/>
    <cellStyle name="Comma 3 2 2 2 3 3 5" xfId="27738"/>
    <cellStyle name="Comma 3 2 2 2 3 4" xfId="18629"/>
    <cellStyle name="Comma 3 2 2 2 3 4 2" xfId="21005"/>
    <cellStyle name="Comma 3 2 2 2 3 4 2 2" xfId="30510"/>
    <cellStyle name="Comma 3 2 2 2 3 4 3" xfId="23381"/>
    <cellStyle name="Comma 3 2 2 2 3 4 3 2" xfId="32886"/>
    <cellStyle name="Comma 3 2 2 2 3 4 4" xfId="25758"/>
    <cellStyle name="Comma 3 2 2 2 3 4 4 2" xfId="35262"/>
    <cellStyle name="Comma 3 2 2 2 3 4 5" xfId="28134"/>
    <cellStyle name="Comma 3 2 2 2 3 5" xfId="19025"/>
    <cellStyle name="Comma 3 2 2 2 3 5 2" xfId="21401"/>
    <cellStyle name="Comma 3 2 2 2 3 5 2 2" xfId="30906"/>
    <cellStyle name="Comma 3 2 2 2 3 5 3" xfId="23777"/>
    <cellStyle name="Comma 3 2 2 2 3 5 3 2" xfId="33282"/>
    <cellStyle name="Comma 3 2 2 2 3 5 4" xfId="26154"/>
    <cellStyle name="Comma 3 2 2 2 3 5 4 2" xfId="35658"/>
    <cellStyle name="Comma 3 2 2 2 3 5 5" xfId="28530"/>
    <cellStyle name="Comma 3 2 2 2 3 6" xfId="19421"/>
    <cellStyle name="Comma 3 2 2 2 3 6 2" xfId="21797"/>
    <cellStyle name="Comma 3 2 2 2 3 6 2 2" xfId="31302"/>
    <cellStyle name="Comma 3 2 2 2 3 6 3" xfId="24173"/>
    <cellStyle name="Comma 3 2 2 2 3 6 3 2" xfId="33678"/>
    <cellStyle name="Comma 3 2 2 2 3 6 4" xfId="26550"/>
    <cellStyle name="Comma 3 2 2 2 3 6 4 2" xfId="36054"/>
    <cellStyle name="Comma 3 2 2 2 3 6 5" xfId="28926"/>
    <cellStyle name="Comma 3 2 2 2 3 7" xfId="19817"/>
    <cellStyle name="Comma 3 2 2 2 3 7 2" xfId="22193"/>
    <cellStyle name="Comma 3 2 2 2 3 7 2 2" xfId="31698"/>
    <cellStyle name="Comma 3 2 2 2 3 7 3" xfId="24569"/>
    <cellStyle name="Comma 3 2 2 2 3 7 3 2" xfId="34074"/>
    <cellStyle name="Comma 3 2 2 2 3 7 4" xfId="26946"/>
    <cellStyle name="Comma 3 2 2 2 3 7 4 2" xfId="36450"/>
    <cellStyle name="Comma 3 2 2 2 3 7 5" xfId="29322"/>
    <cellStyle name="Comma 3 2 2 2 3 8" xfId="20213"/>
    <cellStyle name="Comma 3 2 2 2 3 8 2" xfId="29718"/>
    <cellStyle name="Comma 3 2 2 2 3 9" xfId="22589"/>
    <cellStyle name="Comma 3 2 2 2 3 9 2" xfId="32094"/>
    <cellStyle name="Comma 3 2 2 2 4" xfId="11647"/>
    <cellStyle name="Comma 3 2 2 2 4 10" xfId="27408"/>
    <cellStyle name="Comma 3 2 2 2 4 2" xfId="18299"/>
    <cellStyle name="Comma 3 2 2 2 4 2 2" xfId="20675"/>
    <cellStyle name="Comma 3 2 2 2 4 2 2 2" xfId="30180"/>
    <cellStyle name="Comma 3 2 2 2 4 2 3" xfId="23051"/>
    <cellStyle name="Comma 3 2 2 2 4 2 3 2" xfId="32556"/>
    <cellStyle name="Comma 3 2 2 2 4 2 4" xfId="25428"/>
    <cellStyle name="Comma 3 2 2 2 4 2 4 2" xfId="34932"/>
    <cellStyle name="Comma 3 2 2 2 4 2 5" xfId="27804"/>
    <cellStyle name="Comma 3 2 2 2 4 3" xfId="18695"/>
    <cellStyle name="Comma 3 2 2 2 4 3 2" xfId="21071"/>
    <cellStyle name="Comma 3 2 2 2 4 3 2 2" xfId="30576"/>
    <cellStyle name="Comma 3 2 2 2 4 3 3" xfId="23447"/>
    <cellStyle name="Comma 3 2 2 2 4 3 3 2" xfId="32952"/>
    <cellStyle name="Comma 3 2 2 2 4 3 4" xfId="25824"/>
    <cellStyle name="Comma 3 2 2 2 4 3 4 2" xfId="35328"/>
    <cellStyle name="Comma 3 2 2 2 4 3 5" xfId="28200"/>
    <cellStyle name="Comma 3 2 2 2 4 4" xfId="19091"/>
    <cellStyle name="Comma 3 2 2 2 4 4 2" xfId="21467"/>
    <cellStyle name="Comma 3 2 2 2 4 4 2 2" xfId="30972"/>
    <cellStyle name="Comma 3 2 2 2 4 4 3" xfId="23843"/>
    <cellStyle name="Comma 3 2 2 2 4 4 3 2" xfId="33348"/>
    <cellStyle name="Comma 3 2 2 2 4 4 4" xfId="26220"/>
    <cellStyle name="Comma 3 2 2 2 4 4 4 2" xfId="35724"/>
    <cellStyle name="Comma 3 2 2 2 4 4 5" xfId="28596"/>
    <cellStyle name="Comma 3 2 2 2 4 5" xfId="19487"/>
    <cellStyle name="Comma 3 2 2 2 4 5 2" xfId="21863"/>
    <cellStyle name="Comma 3 2 2 2 4 5 2 2" xfId="31368"/>
    <cellStyle name="Comma 3 2 2 2 4 5 3" xfId="24239"/>
    <cellStyle name="Comma 3 2 2 2 4 5 3 2" xfId="33744"/>
    <cellStyle name="Comma 3 2 2 2 4 5 4" xfId="26616"/>
    <cellStyle name="Comma 3 2 2 2 4 5 4 2" xfId="36120"/>
    <cellStyle name="Comma 3 2 2 2 4 5 5" xfId="28992"/>
    <cellStyle name="Comma 3 2 2 2 4 6" xfId="19883"/>
    <cellStyle name="Comma 3 2 2 2 4 6 2" xfId="22259"/>
    <cellStyle name="Comma 3 2 2 2 4 6 2 2" xfId="31764"/>
    <cellStyle name="Comma 3 2 2 2 4 6 3" xfId="24635"/>
    <cellStyle name="Comma 3 2 2 2 4 6 3 2" xfId="34140"/>
    <cellStyle name="Comma 3 2 2 2 4 6 4" xfId="27012"/>
    <cellStyle name="Comma 3 2 2 2 4 6 4 2" xfId="36516"/>
    <cellStyle name="Comma 3 2 2 2 4 6 5" xfId="29388"/>
    <cellStyle name="Comma 3 2 2 2 4 7" xfId="20279"/>
    <cellStyle name="Comma 3 2 2 2 4 7 2" xfId="29784"/>
    <cellStyle name="Comma 3 2 2 2 4 8" xfId="22655"/>
    <cellStyle name="Comma 3 2 2 2 4 8 2" xfId="32160"/>
    <cellStyle name="Comma 3 2 2 2 4 9" xfId="25032"/>
    <cellStyle name="Comma 3 2 2 2 4 9 2" xfId="34536"/>
    <cellStyle name="Comma 3 2 2 2 5" xfId="18101"/>
    <cellStyle name="Comma 3 2 2 2 5 2" xfId="20477"/>
    <cellStyle name="Comma 3 2 2 2 5 2 2" xfId="29982"/>
    <cellStyle name="Comma 3 2 2 2 5 3" xfId="22853"/>
    <cellStyle name="Comma 3 2 2 2 5 3 2" xfId="32358"/>
    <cellStyle name="Comma 3 2 2 2 5 4" xfId="25230"/>
    <cellStyle name="Comma 3 2 2 2 5 4 2" xfId="34734"/>
    <cellStyle name="Comma 3 2 2 2 5 5" xfId="27606"/>
    <cellStyle name="Comma 3 2 2 2 6" xfId="18497"/>
    <cellStyle name="Comma 3 2 2 2 6 2" xfId="20873"/>
    <cellStyle name="Comma 3 2 2 2 6 2 2" xfId="30378"/>
    <cellStyle name="Comma 3 2 2 2 6 3" xfId="23249"/>
    <cellStyle name="Comma 3 2 2 2 6 3 2" xfId="32754"/>
    <cellStyle name="Comma 3 2 2 2 6 4" xfId="25626"/>
    <cellStyle name="Comma 3 2 2 2 6 4 2" xfId="35130"/>
    <cellStyle name="Comma 3 2 2 2 6 5" xfId="28002"/>
    <cellStyle name="Comma 3 2 2 2 7" xfId="18893"/>
    <cellStyle name="Comma 3 2 2 2 7 2" xfId="21269"/>
    <cellStyle name="Comma 3 2 2 2 7 2 2" xfId="30774"/>
    <cellStyle name="Comma 3 2 2 2 7 3" xfId="23645"/>
    <cellStyle name="Comma 3 2 2 2 7 3 2" xfId="33150"/>
    <cellStyle name="Comma 3 2 2 2 7 4" xfId="26022"/>
    <cellStyle name="Comma 3 2 2 2 7 4 2" xfId="35526"/>
    <cellStyle name="Comma 3 2 2 2 7 5" xfId="28398"/>
    <cellStyle name="Comma 3 2 2 2 8" xfId="19289"/>
    <cellStyle name="Comma 3 2 2 2 8 2" xfId="21665"/>
    <cellStyle name="Comma 3 2 2 2 8 2 2" xfId="31170"/>
    <cellStyle name="Comma 3 2 2 2 8 3" xfId="24041"/>
    <cellStyle name="Comma 3 2 2 2 8 3 2" xfId="33546"/>
    <cellStyle name="Comma 3 2 2 2 8 4" xfId="26418"/>
    <cellStyle name="Comma 3 2 2 2 8 4 2" xfId="35922"/>
    <cellStyle name="Comma 3 2 2 2 8 5" xfId="28794"/>
    <cellStyle name="Comma 3 2 2 2 9" xfId="19685"/>
    <cellStyle name="Comma 3 2 2 2 9 2" xfId="22061"/>
    <cellStyle name="Comma 3 2 2 2 9 2 2" xfId="31566"/>
    <cellStyle name="Comma 3 2 2 2 9 3" xfId="24437"/>
    <cellStyle name="Comma 3 2 2 2 9 3 2" xfId="33942"/>
    <cellStyle name="Comma 3 2 2 2 9 4" xfId="26814"/>
    <cellStyle name="Comma 3 2 2 2 9 4 2" xfId="36318"/>
    <cellStyle name="Comma 3 2 2 2 9 5" xfId="29190"/>
    <cellStyle name="Comma 3 2 2 3" xfId="4111"/>
    <cellStyle name="Comma 3 2 2 3 10" xfId="20103"/>
    <cellStyle name="Comma 3 2 2 3 10 2" xfId="29608"/>
    <cellStyle name="Comma 3 2 2 3 11" xfId="22479"/>
    <cellStyle name="Comma 3 2 2 3 11 2" xfId="31984"/>
    <cellStyle name="Comma 3 2 2 3 12" xfId="24856"/>
    <cellStyle name="Comma 3 2 2 3 12 2" xfId="34360"/>
    <cellStyle name="Comma 3 2 2 3 13" xfId="27232"/>
    <cellStyle name="Comma 3 2 2 3 2" xfId="8593"/>
    <cellStyle name="Comma 3 2 2 3 2 10" xfId="24922"/>
    <cellStyle name="Comma 3 2 2 3 2 10 2" xfId="34426"/>
    <cellStyle name="Comma 3 2 2 3 2 11" xfId="27298"/>
    <cellStyle name="Comma 3 2 2 3 2 2" xfId="17623"/>
    <cellStyle name="Comma 3 2 2 3 2 2 10" xfId="27496"/>
    <cellStyle name="Comma 3 2 2 3 2 2 2" xfId="18387"/>
    <cellStyle name="Comma 3 2 2 3 2 2 2 2" xfId="20763"/>
    <cellStyle name="Comma 3 2 2 3 2 2 2 2 2" xfId="30268"/>
    <cellStyle name="Comma 3 2 2 3 2 2 2 3" xfId="23139"/>
    <cellStyle name="Comma 3 2 2 3 2 2 2 3 2" xfId="32644"/>
    <cellStyle name="Comma 3 2 2 3 2 2 2 4" xfId="25516"/>
    <cellStyle name="Comma 3 2 2 3 2 2 2 4 2" xfId="35020"/>
    <cellStyle name="Comma 3 2 2 3 2 2 2 5" xfId="27892"/>
    <cellStyle name="Comma 3 2 2 3 2 2 3" xfId="18783"/>
    <cellStyle name="Comma 3 2 2 3 2 2 3 2" xfId="21159"/>
    <cellStyle name="Comma 3 2 2 3 2 2 3 2 2" xfId="30664"/>
    <cellStyle name="Comma 3 2 2 3 2 2 3 3" xfId="23535"/>
    <cellStyle name="Comma 3 2 2 3 2 2 3 3 2" xfId="33040"/>
    <cellStyle name="Comma 3 2 2 3 2 2 3 4" xfId="25912"/>
    <cellStyle name="Comma 3 2 2 3 2 2 3 4 2" xfId="35416"/>
    <cellStyle name="Comma 3 2 2 3 2 2 3 5" xfId="28288"/>
    <cellStyle name="Comma 3 2 2 3 2 2 4" xfId="19179"/>
    <cellStyle name="Comma 3 2 2 3 2 2 4 2" xfId="21555"/>
    <cellStyle name="Comma 3 2 2 3 2 2 4 2 2" xfId="31060"/>
    <cellStyle name="Comma 3 2 2 3 2 2 4 3" xfId="23931"/>
    <cellStyle name="Comma 3 2 2 3 2 2 4 3 2" xfId="33436"/>
    <cellStyle name="Comma 3 2 2 3 2 2 4 4" xfId="26308"/>
    <cellStyle name="Comma 3 2 2 3 2 2 4 4 2" xfId="35812"/>
    <cellStyle name="Comma 3 2 2 3 2 2 4 5" xfId="28684"/>
    <cellStyle name="Comma 3 2 2 3 2 2 5" xfId="19575"/>
    <cellStyle name="Comma 3 2 2 3 2 2 5 2" xfId="21951"/>
    <cellStyle name="Comma 3 2 2 3 2 2 5 2 2" xfId="31456"/>
    <cellStyle name="Comma 3 2 2 3 2 2 5 3" xfId="24327"/>
    <cellStyle name="Comma 3 2 2 3 2 2 5 3 2" xfId="33832"/>
    <cellStyle name="Comma 3 2 2 3 2 2 5 4" xfId="26704"/>
    <cellStyle name="Comma 3 2 2 3 2 2 5 4 2" xfId="36208"/>
    <cellStyle name="Comma 3 2 2 3 2 2 5 5" xfId="29080"/>
    <cellStyle name="Comma 3 2 2 3 2 2 6" xfId="19971"/>
    <cellStyle name="Comma 3 2 2 3 2 2 6 2" xfId="22347"/>
    <cellStyle name="Comma 3 2 2 3 2 2 6 2 2" xfId="31852"/>
    <cellStyle name="Comma 3 2 2 3 2 2 6 3" xfId="24723"/>
    <cellStyle name="Comma 3 2 2 3 2 2 6 3 2" xfId="34228"/>
    <cellStyle name="Comma 3 2 2 3 2 2 6 4" xfId="27100"/>
    <cellStyle name="Comma 3 2 2 3 2 2 6 4 2" xfId="36604"/>
    <cellStyle name="Comma 3 2 2 3 2 2 6 5" xfId="29476"/>
    <cellStyle name="Comma 3 2 2 3 2 2 7" xfId="20367"/>
    <cellStyle name="Comma 3 2 2 3 2 2 7 2" xfId="29872"/>
    <cellStyle name="Comma 3 2 2 3 2 2 8" xfId="22743"/>
    <cellStyle name="Comma 3 2 2 3 2 2 8 2" xfId="32248"/>
    <cellStyle name="Comma 3 2 2 3 2 2 9" xfId="25120"/>
    <cellStyle name="Comma 3 2 2 3 2 2 9 2" xfId="34624"/>
    <cellStyle name="Comma 3 2 2 3 2 3" xfId="18189"/>
    <cellStyle name="Comma 3 2 2 3 2 3 2" xfId="20565"/>
    <cellStyle name="Comma 3 2 2 3 2 3 2 2" xfId="30070"/>
    <cellStyle name="Comma 3 2 2 3 2 3 3" xfId="22941"/>
    <cellStyle name="Comma 3 2 2 3 2 3 3 2" xfId="32446"/>
    <cellStyle name="Comma 3 2 2 3 2 3 4" xfId="25318"/>
    <cellStyle name="Comma 3 2 2 3 2 3 4 2" xfId="34822"/>
    <cellStyle name="Comma 3 2 2 3 2 3 5" xfId="27694"/>
    <cellStyle name="Comma 3 2 2 3 2 4" xfId="18585"/>
    <cellStyle name="Comma 3 2 2 3 2 4 2" xfId="20961"/>
    <cellStyle name="Comma 3 2 2 3 2 4 2 2" xfId="30466"/>
    <cellStyle name="Comma 3 2 2 3 2 4 3" xfId="23337"/>
    <cellStyle name="Comma 3 2 2 3 2 4 3 2" xfId="32842"/>
    <cellStyle name="Comma 3 2 2 3 2 4 4" xfId="25714"/>
    <cellStyle name="Comma 3 2 2 3 2 4 4 2" xfId="35218"/>
    <cellStyle name="Comma 3 2 2 3 2 4 5" xfId="28090"/>
    <cellStyle name="Comma 3 2 2 3 2 5" xfId="18981"/>
    <cellStyle name="Comma 3 2 2 3 2 5 2" xfId="21357"/>
    <cellStyle name="Comma 3 2 2 3 2 5 2 2" xfId="30862"/>
    <cellStyle name="Comma 3 2 2 3 2 5 3" xfId="23733"/>
    <cellStyle name="Comma 3 2 2 3 2 5 3 2" xfId="33238"/>
    <cellStyle name="Comma 3 2 2 3 2 5 4" xfId="26110"/>
    <cellStyle name="Comma 3 2 2 3 2 5 4 2" xfId="35614"/>
    <cellStyle name="Comma 3 2 2 3 2 5 5" xfId="28486"/>
    <cellStyle name="Comma 3 2 2 3 2 6" xfId="19377"/>
    <cellStyle name="Comma 3 2 2 3 2 6 2" xfId="21753"/>
    <cellStyle name="Comma 3 2 2 3 2 6 2 2" xfId="31258"/>
    <cellStyle name="Comma 3 2 2 3 2 6 3" xfId="24129"/>
    <cellStyle name="Comma 3 2 2 3 2 6 3 2" xfId="33634"/>
    <cellStyle name="Comma 3 2 2 3 2 6 4" xfId="26506"/>
    <cellStyle name="Comma 3 2 2 3 2 6 4 2" xfId="36010"/>
    <cellStyle name="Comma 3 2 2 3 2 6 5" xfId="28882"/>
    <cellStyle name="Comma 3 2 2 3 2 7" xfId="19773"/>
    <cellStyle name="Comma 3 2 2 3 2 7 2" xfId="22149"/>
    <cellStyle name="Comma 3 2 2 3 2 7 2 2" xfId="31654"/>
    <cellStyle name="Comma 3 2 2 3 2 7 3" xfId="24525"/>
    <cellStyle name="Comma 3 2 2 3 2 7 3 2" xfId="34030"/>
    <cellStyle name="Comma 3 2 2 3 2 7 4" xfId="26902"/>
    <cellStyle name="Comma 3 2 2 3 2 7 4 2" xfId="36406"/>
    <cellStyle name="Comma 3 2 2 3 2 7 5" xfId="29278"/>
    <cellStyle name="Comma 3 2 2 3 2 8" xfId="20169"/>
    <cellStyle name="Comma 3 2 2 3 2 8 2" xfId="29674"/>
    <cellStyle name="Comma 3 2 2 3 2 9" xfId="22545"/>
    <cellStyle name="Comma 3 2 2 3 2 9 2" xfId="32050"/>
    <cellStyle name="Comma 3 2 2 3 3" xfId="9027"/>
    <cellStyle name="Comma 3 2 2 3 3 10" xfId="24988"/>
    <cellStyle name="Comma 3 2 2 3 3 10 2" xfId="34492"/>
    <cellStyle name="Comma 3 2 2 3 3 11" xfId="27364"/>
    <cellStyle name="Comma 3 2 2 3 3 2" xfId="18057"/>
    <cellStyle name="Comma 3 2 2 3 3 2 10" xfId="27562"/>
    <cellStyle name="Comma 3 2 2 3 3 2 2" xfId="18453"/>
    <cellStyle name="Comma 3 2 2 3 3 2 2 2" xfId="20829"/>
    <cellStyle name="Comma 3 2 2 3 3 2 2 2 2" xfId="30334"/>
    <cellStyle name="Comma 3 2 2 3 3 2 2 3" xfId="23205"/>
    <cellStyle name="Comma 3 2 2 3 3 2 2 3 2" xfId="32710"/>
    <cellStyle name="Comma 3 2 2 3 3 2 2 4" xfId="25582"/>
    <cellStyle name="Comma 3 2 2 3 3 2 2 4 2" xfId="35086"/>
    <cellStyle name="Comma 3 2 2 3 3 2 2 5" xfId="27958"/>
    <cellStyle name="Comma 3 2 2 3 3 2 3" xfId="18849"/>
    <cellStyle name="Comma 3 2 2 3 3 2 3 2" xfId="21225"/>
    <cellStyle name="Comma 3 2 2 3 3 2 3 2 2" xfId="30730"/>
    <cellStyle name="Comma 3 2 2 3 3 2 3 3" xfId="23601"/>
    <cellStyle name="Comma 3 2 2 3 3 2 3 3 2" xfId="33106"/>
    <cellStyle name="Comma 3 2 2 3 3 2 3 4" xfId="25978"/>
    <cellStyle name="Comma 3 2 2 3 3 2 3 4 2" xfId="35482"/>
    <cellStyle name="Comma 3 2 2 3 3 2 3 5" xfId="28354"/>
    <cellStyle name="Comma 3 2 2 3 3 2 4" xfId="19245"/>
    <cellStyle name="Comma 3 2 2 3 3 2 4 2" xfId="21621"/>
    <cellStyle name="Comma 3 2 2 3 3 2 4 2 2" xfId="31126"/>
    <cellStyle name="Comma 3 2 2 3 3 2 4 3" xfId="23997"/>
    <cellStyle name="Comma 3 2 2 3 3 2 4 3 2" xfId="33502"/>
    <cellStyle name="Comma 3 2 2 3 3 2 4 4" xfId="26374"/>
    <cellStyle name="Comma 3 2 2 3 3 2 4 4 2" xfId="35878"/>
    <cellStyle name="Comma 3 2 2 3 3 2 4 5" xfId="28750"/>
    <cellStyle name="Comma 3 2 2 3 3 2 5" xfId="19641"/>
    <cellStyle name="Comma 3 2 2 3 3 2 5 2" xfId="22017"/>
    <cellStyle name="Comma 3 2 2 3 3 2 5 2 2" xfId="31522"/>
    <cellStyle name="Comma 3 2 2 3 3 2 5 3" xfId="24393"/>
    <cellStyle name="Comma 3 2 2 3 3 2 5 3 2" xfId="33898"/>
    <cellStyle name="Comma 3 2 2 3 3 2 5 4" xfId="26770"/>
    <cellStyle name="Comma 3 2 2 3 3 2 5 4 2" xfId="36274"/>
    <cellStyle name="Comma 3 2 2 3 3 2 5 5" xfId="29146"/>
    <cellStyle name="Comma 3 2 2 3 3 2 6" xfId="20037"/>
    <cellStyle name="Comma 3 2 2 3 3 2 6 2" xfId="22413"/>
    <cellStyle name="Comma 3 2 2 3 3 2 6 2 2" xfId="31918"/>
    <cellStyle name="Comma 3 2 2 3 3 2 6 3" xfId="24789"/>
    <cellStyle name="Comma 3 2 2 3 3 2 6 3 2" xfId="34294"/>
    <cellStyle name="Comma 3 2 2 3 3 2 6 4" xfId="27166"/>
    <cellStyle name="Comma 3 2 2 3 3 2 6 4 2" xfId="36670"/>
    <cellStyle name="Comma 3 2 2 3 3 2 6 5" xfId="29542"/>
    <cellStyle name="Comma 3 2 2 3 3 2 7" xfId="20433"/>
    <cellStyle name="Comma 3 2 2 3 3 2 7 2" xfId="29938"/>
    <cellStyle name="Comma 3 2 2 3 3 2 8" xfId="22809"/>
    <cellStyle name="Comma 3 2 2 3 3 2 8 2" xfId="32314"/>
    <cellStyle name="Comma 3 2 2 3 3 2 9" xfId="25186"/>
    <cellStyle name="Comma 3 2 2 3 3 2 9 2" xfId="34690"/>
    <cellStyle name="Comma 3 2 2 3 3 3" xfId="18255"/>
    <cellStyle name="Comma 3 2 2 3 3 3 2" xfId="20631"/>
    <cellStyle name="Comma 3 2 2 3 3 3 2 2" xfId="30136"/>
    <cellStyle name="Comma 3 2 2 3 3 3 3" xfId="23007"/>
    <cellStyle name="Comma 3 2 2 3 3 3 3 2" xfId="32512"/>
    <cellStyle name="Comma 3 2 2 3 3 3 4" xfId="25384"/>
    <cellStyle name="Comma 3 2 2 3 3 3 4 2" xfId="34888"/>
    <cellStyle name="Comma 3 2 2 3 3 3 5" xfId="27760"/>
    <cellStyle name="Comma 3 2 2 3 3 4" xfId="18651"/>
    <cellStyle name="Comma 3 2 2 3 3 4 2" xfId="21027"/>
    <cellStyle name="Comma 3 2 2 3 3 4 2 2" xfId="30532"/>
    <cellStyle name="Comma 3 2 2 3 3 4 3" xfId="23403"/>
    <cellStyle name="Comma 3 2 2 3 3 4 3 2" xfId="32908"/>
    <cellStyle name="Comma 3 2 2 3 3 4 4" xfId="25780"/>
    <cellStyle name="Comma 3 2 2 3 3 4 4 2" xfId="35284"/>
    <cellStyle name="Comma 3 2 2 3 3 4 5" xfId="28156"/>
    <cellStyle name="Comma 3 2 2 3 3 5" xfId="19047"/>
    <cellStyle name="Comma 3 2 2 3 3 5 2" xfId="21423"/>
    <cellStyle name="Comma 3 2 2 3 3 5 2 2" xfId="30928"/>
    <cellStyle name="Comma 3 2 2 3 3 5 3" xfId="23799"/>
    <cellStyle name="Comma 3 2 2 3 3 5 3 2" xfId="33304"/>
    <cellStyle name="Comma 3 2 2 3 3 5 4" xfId="26176"/>
    <cellStyle name="Comma 3 2 2 3 3 5 4 2" xfId="35680"/>
    <cellStyle name="Comma 3 2 2 3 3 5 5" xfId="28552"/>
    <cellStyle name="Comma 3 2 2 3 3 6" xfId="19443"/>
    <cellStyle name="Comma 3 2 2 3 3 6 2" xfId="21819"/>
    <cellStyle name="Comma 3 2 2 3 3 6 2 2" xfId="31324"/>
    <cellStyle name="Comma 3 2 2 3 3 6 3" xfId="24195"/>
    <cellStyle name="Comma 3 2 2 3 3 6 3 2" xfId="33700"/>
    <cellStyle name="Comma 3 2 2 3 3 6 4" xfId="26572"/>
    <cellStyle name="Comma 3 2 2 3 3 6 4 2" xfId="36076"/>
    <cellStyle name="Comma 3 2 2 3 3 6 5" xfId="28948"/>
    <cellStyle name="Comma 3 2 2 3 3 7" xfId="19839"/>
    <cellStyle name="Comma 3 2 2 3 3 7 2" xfId="22215"/>
    <cellStyle name="Comma 3 2 2 3 3 7 2 2" xfId="31720"/>
    <cellStyle name="Comma 3 2 2 3 3 7 3" xfId="24591"/>
    <cellStyle name="Comma 3 2 2 3 3 7 3 2" xfId="34096"/>
    <cellStyle name="Comma 3 2 2 3 3 7 4" xfId="26968"/>
    <cellStyle name="Comma 3 2 2 3 3 7 4 2" xfId="36472"/>
    <cellStyle name="Comma 3 2 2 3 3 7 5" xfId="29344"/>
    <cellStyle name="Comma 3 2 2 3 3 8" xfId="20235"/>
    <cellStyle name="Comma 3 2 2 3 3 8 2" xfId="29740"/>
    <cellStyle name="Comma 3 2 2 3 3 9" xfId="22611"/>
    <cellStyle name="Comma 3 2 2 3 3 9 2" xfId="32116"/>
    <cellStyle name="Comma 3 2 2 3 4" xfId="13141"/>
    <cellStyle name="Comma 3 2 2 3 4 10" xfId="27430"/>
    <cellStyle name="Comma 3 2 2 3 4 2" xfId="18321"/>
    <cellStyle name="Comma 3 2 2 3 4 2 2" xfId="20697"/>
    <cellStyle name="Comma 3 2 2 3 4 2 2 2" xfId="30202"/>
    <cellStyle name="Comma 3 2 2 3 4 2 3" xfId="23073"/>
    <cellStyle name="Comma 3 2 2 3 4 2 3 2" xfId="32578"/>
    <cellStyle name="Comma 3 2 2 3 4 2 4" xfId="25450"/>
    <cellStyle name="Comma 3 2 2 3 4 2 4 2" xfId="34954"/>
    <cellStyle name="Comma 3 2 2 3 4 2 5" xfId="27826"/>
    <cellStyle name="Comma 3 2 2 3 4 3" xfId="18717"/>
    <cellStyle name="Comma 3 2 2 3 4 3 2" xfId="21093"/>
    <cellStyle name="Comma 3 2 2 3 4 3 2 2" xfId="30598"/>
    <cellStyle name="Comma 3 2 2 3 4 3 3" xfId="23469"/>
    <cellStyle name="Comma 3 2 2 3 4 3 3 2" xfId="32974"/>
    <cellStyle name="Comma 3 2 2 3 4 3 4" xfId="25846"/>
    <cellStyle name="Comma 3 2 2 3 4 3 4 2" xfId="35350"/>
    <cellStyle name="Comma 3 2 2 3 4 3 5" xfId="28222"/>
    <cellStyle name="Comma 3 2 2 3 4 4" xfId="19113"/>
    <cellStyle name="Comma 3 2 2 3 4 4 2" xfId="21489"/>
    <cellStyle name="Comma 3 2 2 3 4 4 2 2" xfId="30994"/>
    <cellStyle name="Comma 3 2 2 3 4 4 3" xfId="23865"/>
    <cellStyle name="Comma 3 2 2 3 4 4 3 2" xfId="33370"/>
    <cellStyle name="Comma 3 2 2 3 4 4 4" xfId="26242"/>
    <cellStyle name="Comma 3 2 2 3 4 4 4 2" xfId="35746"/>
    <cellStyle name="Comma 3 2 2 3 4 4 5" xfId="28618"/>
    <cellStyle name="Comma 3 2 2 3 4 5" xfId="19509"/>
    <cellStyle name="Comma 3 2 2 3 4 5 2" xfId="21885"/>
    <cellStyle name="Comma 3 2 2 3 4 5 2 2" xfId="31390"/>
    <cellStyle name="Comma 3 2 2 3 4 5 3" xfId="24261"/>
    <cellStyle name="Comma 3 2 2 3 4 5 3 2" xfId="33766"/>
    <cellStyle name="Comma 3 2 2 3 4 5 4" xfId="26638"/>
    <cellStyle name="Comma 3 2 2 3 4 5 4 2" xfId="36142"/>
    <cellStyle name="Comma 3 2 2 3 4 5 5" xfId="29014"/>
    <cellStyle name="Comma 3 2 2 3 4 6" xfId="19905"/>
    <cellStyle name="Comma 3 2 2 3 4 6 2" xfId="22281"/>
    <cellStyle name="Comma 3 2 2 3 4 6 2 2" xfId="31786"/>
    <cellStyle name="Comma 3 2 2 3 4 6 3" xfId="24657"/>
    <cellStyle name="Comma 3 2 2 3 4 6 3 2" xfId="34162"/>
    <cellStyle name="Comma 3 2 2 3 4 6 4" xfId="27034"/>
    <cellStyle name="Comma 3 2 2 3 4 6 4 2" xfId="36538"/>
    <cellStyle name="Comma 3 2 2 3 4 6 5" xfId="29410"/>
    <cellStyle name="Comma 3 2 2 3 4 7" xfId="20301"/>
    <cellStyle name="Comma 3 2 2 3 4 7 2" xfId="29806"/>
    <cellStyle name="Comma 3 2 2 3 4 8" xfId="22677"/>
    <cellStyle name="Comma 3 2 2 3 4 8 2" xfId="32182"/>
    <cellStyle name="Comma 3 2 2 3 4 9" xfId="25054"/>
    <cellStyle name="Comma 3 2 2 3 4 9 2" xfId="34558"/>
    <cellStyle name="Comma 3 2 2 3 5" xfId="18123"/>
    <cellStyle name="Comma 3 2 2 3 5 2" xfId="20499"/>
    <cellStyle name="Comma 3 2 2 3 5 2 2" xfId="30004"/>
    <cellStyle name="Comma 3 2 2 3 5 3" xfId="22875"/>
    <cellStyle name="Comma 3 2 2 3 5 3 2" xfId="32380"/>
    <cellStyle name="Comma 3 2 2 3 5 4" xfId="25252"/>
    <cellStyle name="Comma 3 2 2 3 5 4 2" xfId="34756"/>
    <cellStyle name="Comma 3 2 2 3 5 5" xfId="27628"/>
    <cellStyle name="Comma 3 2 2 3 6" xfId="18519"/>
    <cellStyle name="Comma 3 2 2 3 6 2" xfId="20895"/>
    <cellStyle name="Comma 3 2 2 3 6 2 2" xfId="30400"/>
    <cellStyle name="Comma 3 2 2 3 6 3" xfId="23271"/>
    <cellStyle name="Comma 3 2 2 3 6 3 2" xfId="32776"/>
    <cellStyle name="Comma 3 2 2 3 6 4" xfId="25648"/>
    <cellStyle name="Comma 3 2 2 3 6 4 2" xfId="35152"/>
    <cellStyle name="Comma 3 2 2 3 6 5" xfId="28024"/>
    <cellStyle name="Comma 3 2 2 3 7" xfId="18915"/>
    <cellStyle name="Comma 3 2 2 3 7 2" xfId="21291"/>
    <cellStyle name="Comma 3 2 2 3 7 2 2" xfId="30796"/>
    <cellStyle name="Comma 3 2 2 3 7 3" xfId="23667"/>
    <cellStyle name="Comma 3 2 2 3 7 3 2" xfId="33172"/>
    <cellStyle name="Comma 3 2 2 3 7 4" xfId="26044"/>
    <cellStyle name="Comma 3 2 2 3 7 4 2" xfId="35548"/>
    <cellStyle name="Comma 3 2 2 3 7 5" xfId="28420"/>
    <cellStyle name="Comma 3 2 2 3 8" xfId="19311"/>
    <cellStyle name="Comma 3 2 2 3 8 2" xfId="21687"/>
    <cellStyle name="Comma 3 2 2 3 8 2 2" xfId="31192"/>
    <cellStyle name="Comma 3 2 2 3 8 3" xfId="24063"/>
    <cellStyle name="Comma 3 2 2 3 8 3 2" xfId="33568"/>
    <cellStyle name="Comma 3 2 2 3 8 4" xfId="26440"/>
    <cellStyle name="Comma 3 2 2 3 8 4 2" xfId="35944"/>
    <cellStyle name="Comma 3 2 2 3 8 5" xfId="28816"/>
    <cellStyle name="Comma 3 2 2 3 9" xfId="19707"/>
    <cellStyle name="Comma 3 2 2 3 9 2" xfId="22083"/>
    <cellStyle name="Comma 3 2 2 3 9 2 2" xfId="31588"/>
    <cellStyle name="Comma 3 2 2 3 9 3" xfId="24459"/>
    <cellStyle name="Comma 3 2 2 3 9 3 2" xfId="33964"/>
    <cellStyle name="Comma 3 2 2 3 9 4" xfId="26836"/>
    <cellStyle name="Comma 3 2 2 3 9 4 2" xfId="36340"/>
    <cellStyle name="Comma 3 2 2 3 9 5" xfId="29212"/>
    <cellStyle name="Comma 3 2 2 4" xfId="5605"/>
    <cellStyle name="Comma 3 2 2 4 10" xfId="24878"/>
    <cellStyle name="Comma 3 2 2 4 10 2" xfId="34382"/>
    <cellStyle name="Comma 3 2 2 4 11" xfId="27254"/>
    <cellStyle name="Comma 3 2 2 4 2" xfId="14635"/>
    <cellStyle name="Comma 3 2 2 4 2 10" xfId="27452"/>
    <cellStyle name="Comma 3 2 2 4 2 2" xfId="18343"/>
    <cellStyle name="Comma 3 2 2 4 2 2 2" xfId="20719"/>
    <cellStyle name="Comma 3 2 2 4 2 2 2 2" xfId="30224"/>
    <cellStyle name="Comma 3 2 2 4 2 2 3" xfId="23095"/>
    <cellStyle name="Comma 3 2 2 4 2 2 3 2" xfId="32600"/>
    <cellStyle name="Comma 3 2 2 4 2 2 4" xfId="25472"/>
    <cellStyle name="Comma 3 2 2 4 2 2 4 2" xfId="34976"/>
    <cellStyle name="Comma 3 2 2 4 2 2 5" xfId="27848"/>
    <cellStyle name="Comma 3 2 2 4 2 3" xfId="18739"/>
    <cellStyle name="Comma 3 2 2 4 2 3 2" xfId="21115"/>
    <cellStyle name="Comma 3 2 2 4 2 3 2 2" xfId="30620"/>
    <cellStyle name="Comma 3 2 2 4 2 3 3" xfId="23491"/>
    <cellStyle name="Comma 3 2 2 4 2 3 3 2" xfId="32996"/>
    <cellStyle name="Comma 3 2 2 4 2 3 4" xfId="25868"/>
    <cellStyle name="Comma 3 2 2 4 2 3 4 2" xfId="35372"/>
    <cellStyle name="Comma 3 2 2 4 2 3 5" xfId="28244"/>
    <cellStyle name="Comma 3 2 2 4 2 4" xfId="19135"/>
    <cellStyle name="Comma 3 2 2 4 2 4 2" xfId="21511"/>
    <cellStyle name="Comma 3 2 2 4 2 4 2 2" xfId="31016"/>
    <cellStyle name="Comma 3 2 2 4 2 4 3" xfId="23887"/>
    <cellStyle name="Comma 3 2 2 4 2 4 3 2" xfId="33392"/>
    <cellStyle name="Comma 3 2 2 4 2 4 4" xfId="26264"/>
    <cellStyle name="Comma 3 2 2 4 2 4 4 2" xfId="35768"/>
    <cellStyle name="Comma 3 2 2 4 2 4 5" xfId="28640"/>
    <cellStyle name="Comma 3 2 2 4 2 5" xfId="19531"/>
    <cellStyle name="Comma 3 2 2 4 2 5 2" xfId="21907"/>
    <cellStyle name="Comma 3 2 2 4 2 5 2 2" xfId="31412"/>
    <cellStyle name="Comma 3 2 2 4 2 5 3" xfId="24283"/>
    <cellStyle name="Comma 3 2 2 4 2 5 3 2" xfId="33788"/>
    <cellStyle name="Comma 3 2 2 4 2 5 4" xfId="26660"/>
    <cellStyle name="Comma 3 2 2 4 2 5 4 2" xfId="36164"/>
    <cellStyle name="Comma 3 2 2 4 2 5 5" xfId="29036"/>
    <cellStyle name="Comma 3 2 2 4 2 6" xfId="19927"/>
    <cellStyle name="Comma 3 2 2 4 2 6 2" xfId="22303"/>
    <cellStyle name="Comma 3 2 2 4 2 6 2 2" xfId="31808"/>
    <cellStyle name="Comma 3 2 2 4 2 6 3" xfId="24679"/>
    <cellStyle name="Comma 3 2 2 4 2 6 3 2" xfId="34184"/>
    <cellStyle name="Comma 3 2 2 4 2 6 4" xfId="27056"/>
    <cellStyle name="Comma 3 2 2 4 2 6 4 2" xfId="36560"/>
    <cellStyle name="Comma 3 2 2 4 2 6 5" xfId="29432"/>
    <cellStyle name="Comma 3 2 2 4 2 7" xfId="20323"/>
    <cellStyle name="Comma 3 2 2 4 2 7 2" xfId="29828"/>
    <cellStyle name="Comma 3 2 2 4 2 8" xfId="22699"/>
    <cellStyle name="Comma 3 2 2 4 2 8 2" xfId="32204"/>
    <cellStyle name="Comma 3 2 2 4 2 9" xfId="25076"/>
    <cellStyle name="Comma 3 2 2 4 2 9 2" xfId="34580"/>
    <cellStyle name="Comma 3 2 2 4 3" xfId="18145"/>
    <cellStyle name="Comma 3 2 2 4 3 2" xfId="20521"/>
    <cellStyle name="Comma 3 2 2 4 3 2 2" xfId="30026"/>
    <cellStyle name="Comma 3 2 2 4 3 3" xfId="22897"/>
    <cellStyle name="Comma 3 2 2 4 3 3 2" xfId="32402"/>
    <cellStyle name="Comma 3 2 2 4 3 4" xfId="25274"/>
    <cellStyle name="Comma 3 2 2 4 3 4 2" xfId="34778"/>
    <cellStyle name="Comma 3 2 2 4 3 5" xfId="27650"/>
    <cellStyle name="Comma 3 2 2 4 4" xfId="18541"/>
    <cellStyle name="Comma 3 2 2 4 4 2" xfId="20917"/>
    <cellStyle name="Comma 3 2 2 4 4 2 2" xfId="30422"/>
    <cellStyle name="Comma 3 2 2 4 4 3" xfId="23293"/>
    <cellStyle name="Comma 3 2 2 4 4 3 2" xfId="32798"/>
    <cellStyle name="Comma 3 2 2 4 4 4" xfId="25670"/>
    <cellStyle name="Comma 3 2 2 4 4 4 2" xfId="35174"/>
    <cellStyle name="Comma 3 2 2 4 4 5" xfId="28046"/>
    <cellStyle name="Comma 3 2 2 4 5" xfId="18937"/>
    <cellStyle name="Comma 3 2 2 4 5 2" xfId="21313"/>
    <cellStyle name="Comma 3 2 2 4 5 2 2" xfId="30818"/>
    <cellStyle name="Comma 3 2 2 4 5 3" xfId="23689"/>
    <cellStyle name="Comma 3 2 2 4 5 3 2" xfId="33194"/>
    <cellStyle name="Comma 3 2 2 4 5 4" xfId="26066"/>
    <cellStyle name="Comma 3 2 2 4 5 4 2" xfId="35570"/>
    <cellStyle name="Comma 3 2 2 4 5 5" xfId="28442"/>
    <cellStyle name="Comma 3 2 2 4 6" xfId="19333"/>
    <cellStyle name="Comma 3 2 2 4 6 2" xfId="21709"/>
    <cellStyle name="Comma 3 2 2 4 6 2 2" xfId="31214"/>
    <cellStyle name="Comma 3 2 2 4 6 3" xfId="24085"/>
    <cellStyle name="Comma 3 2 2 4 6 3 2" xfId="33590"/>
    <cellStyle name="Comma 3 2 2 4 6 4" xfId="26462"/>
    <cellStyle name="Comma 3 2 2 4 6 4 2" xfId="35966"/>
    <cellStyle name="Comma 3 2 2 4 6 5" xfId="28838"/>
    <cellStyle name="Comma 3 2 2 4 7" xfId="19729"/>
    <cellStyle name="Comma 3 2 2 4 7 2" xfId="22105"/>
    <cellStyle name="Comma 3 2 2 4 7 2 2" xfId="31610"/>
    <cellStyle name="Comma 3 2 2 4 7 3" xfId="24481"/>
    <cellStyle name="Comma 3 2 2 4 7 3 2" xfId="33986"/>
    <cellStyle name="Comma 3 2 2 4 7 4" xfId="26858"/>
    <cellStyle name="Comma 3 2 2 4 7 4 2" xfId="36362"/>
    <cellStyle name="Comma 3 2 2 4 7 5" xfId="29234"/>
    <cellStyle name="Comma 3 2 2 4 8" xfId="20125"/>
    <cellStyle name="Comma 3 2 2 4 8 2" xfId="29630"/>
    <cellStyle name="Comma 3 2 2 4 9" xfId="22501"/>
    <cellStyle name="Comma 3 2 2 4 9 2" xfId="32006"/>
    <cellStyle name="Comma 3 2 2 5" xfId="8983"/>
    <cellStyle name="Comma 3 2 2 5 10" xfId="24944"/>
    <cellStyle name="Comma 3 2 2 5 10 2" xfId="34448"/>
    <cellStyle name="Comma 3 2 2 5 11" xfId="27320"/>
    <cellStyle name="Comma 3 2 2 5 2" xfId="18013"/>
    <cellStyle name="Comma 3 2 2 5 2 10" xfId="27518"/>
    <cellStyle name="Comma 3 2 2 5 2 2" xfId="18409"/>
    <cellStyle name="Comma 3 2 2 5 2 2 2" xfId="20785"/>
    <cellStyle name="Comma 3 2 2 5 2 2 2 2" xfId="30290"/>
    <cellStyle name="Comma 3 2 2 5 2 2 3" xfId="23161"/>
    <cellStyle name="Comma 3 2 2 5 2 2 3 2" xfId="32666"/>
    <cellStyle name="Comma 3 2 2 5 2 2 4" xfId="25538"/>
    <cellStyle name="Comma 3 2 2 5 2 2 4 2" xfId="35042"/>
    <cellStyle name="Comma 3 2 2 5 2 2 5" xfId="27914"/>
    <cellStyle name="Comma 3 2 2 5 2 3" xfId="18805"/>
    <cellStyle name="Comma 3 2 2 5 2 3 2" xfId="21181"/>
    <cellStyle name="Comma 3 2 2 5 2 3 2 2" xfId="30686"/>
    <cellStyle name="Comma 3 2 2 5 2 3 3" xfId="23557"/>
    <cellStyle name="Comma 3 2 2 5 2 3 3 2" xfId="33062"/>
    <cellStyle name="Comma 3 2 2 5 2 3 4" xfId="25934"/>
    <cellStyle name="Comma 3 2 2 5 2 3 4 2" xfId="35438"/>
    <cellStyle name="Comma 3 2 2 5 2 3 5" xfId="28310"/>
    <cellStyle name="Comma 3 2 2 5 2 4" xfId="19201"/>
    <cellStyle name="Comma 3 2 2 5 2 4 2" xfId="21577"/>
    <cellStyle name="Comma 3 2 2 5 2 4 2 2" xfId="31082"/>
    <cellStyle name="Comma 3 2 2 5 2 4 3" xfId="23953"/>
    <cellStyle name="Comma 3 2 2 5 2 4 3 2" xfId="33458"/>
    <cellStyle name="Comma 3 2 2 5 2 4 4" xfId="26330"/>
    <cellStyle name="Comma 3 2 2 5 2 4 4 2" xfId="35834"/>
    <cellStyle name="Comma 3 2 2 5 2 4 5" xfId="28706"/>
    <cellStyle name="Comma 3 2 2 5 2 5" xfId="19597"/>
    <cellStyle name="Comma 3 2 2 5 2 5 2" xfId="21973"/>
    <cellStyle name="Comma 3 2 2 5 2 5 2 2" xfId="31478"/>
    <cellStyle name="Comma 3 2 2 5 2 5 3" xfId="24349"/>
    <cellStyle name="Comma 3 2 2 5 2 5 3 2" xfId="33854"/>
    <cellStyle name="Comma 3 2 2 5 2 5 4" xfId="26726"/>
    <cellStyle name="Comma 3 2 2 5 2 5 4 2" xfId="36230"/>
    <cellStyle name="Comma 3 2 2 5 2 5 5" xfId="29102"/>
    <cellStyle name="Comma 3 2 2 5 2 6" xfId="19993"/>
    <cellStyle name="Comma 3 2 2 5 2 6 2" xfId="22369"/>
    <cellStyle name="Comma 3 2 2 5 2 6 2 2" xfId="31874"/>
    <cellStyle name="Comma 3 2 2 5 2 6 3" xfId="24745"/>
    <cellStyle name="Comma 3 2 2 5 2 6 3 2" xfId="34250"/>
    <cellStyle name="Comma 3 2 2 5 2 6 4" xfId="27122"/>
    <cellStyle name="Comma 3 2 2 5 2 6 4 2" xfId="36626"/>
    <cellStyle name="Comma 3 2 2 5 2 6 5" xfId="29498"/>
    <cellStyle name="Comma 3 2 2 5 2 7" xfId="20389"/>
    <cellStyle name="Comma 3 2 2 5 2 7 2" xfId="29894"/>
    <cellStyle name="Comma 3 2 2 5 2 8" xfId="22765"/>
    <cellStyle name="Comma 3 2 2 5 2 8 2" xfId="32270"/>
    <cellStyle name="Comma 3 2 2 5 2 9" xfId="25142"/>
    <cellStyle name="Comma 3 2 2 5 2 9 2" xfId="34646"/>
    <cellStyle name="Comma 3 2 2 5 3" xfId="18211"/>
    <cellStyle name="Comma 3 2 2 5 3 2" xfId="20587"/>
    <cellStyle name="Comma 3 2 2 5 3 2 2" xfId="30092"/>
    <cellStyle name="Comma 3 2 2 5 3 3" xfId="22963"/>
    <cellStyle name="Comma 3 2 2 5 3 3 2" xfId="32468"/>
    <cellStyle name="Comma 3 2 2 5 3 4" xfId="25340"/>
    <cellStyle name="Comma 3 2 2 5 3 4 2" xfId="34844"/>
    <cellStyle name="Comma 3 2 2 5 3 5" xfId="27716"/>
    <cellStyle name="Comma 3 2 2 5 4" xfId="18607"/>
    <cellStyle name="Comma 3 2 2 5 4 2" xfId="20983"/>
    <cellStyle name="Comma 3 2 2 5 4 2 2" xfId="30488"/>
    <cellStyle name="Comma 3 2 2 5 4 3" xfId="23359"/>
    <cellStyle name="Comma 3 2 2 5 4 3 2" xfId="32864"/>
    <cellStyle name="Comma 3 2 2 5 4 4" xfId="25736"/>
    <cellStyle name="Comma 3 2 2 5 4 4 2" xfId="35240"/>
    <cellStyle name="Comma 3 2 2 5 4 5" xfId="28112"/>
    <cellStyle name="Comma 3 2 2 5 5" xfId="19003"/>
    <cellStyle name="Comma 3 2 2 5 5 2" xfId="21379"/>
    <cellStyle name="Comma 3 2 2 5 5 2 2" xfId="30884"/>
    <cellStyle name="Comma 3 2 2 5 5 3" xfId="23755"/>
    <cellStyle name="Comma 3 2 2 5 5 3 2" xfId="33260"/>
    <cellStyle name="Comma 3 2 2 5 5 4" xfId="26132"/>
    <cellStyle name="Comma 3 2 2 5 5 4 2" xfId="35636"/>
    <cellStyle name="Comma 3 2 2 5 5 5" xfId="28508"/>
    <cellStyle name="Comma 3 2 2 5 6" xfId="19399"/>
    <cellStyle name="Comma 3 2 2 5 6 2" xfId="21775"/>
    <cellStyle name="Comma 3 2 2 5 6 2 2" xfId="31280"/>
    <cellStyle name="Comma 3 2 2 5 6 3" xfId="24151"/>
    <cellStyle name="Comma 3 2 2 5 6 3 2" xfId="33656"/>
    <cellStyle name="Comma 3 2 2 5 6 4" xfId="26528"/>
    <cellStyle name="Comma 3 2 2 5 6 4 2" xfId="36032"/>
    <cellStyle name="Comma 3 2 2 5 6 5" xfId="28904"/>
    <cellStyle name="Comma 3 2 2 5 7" xfId="19795"/>
    <cellStyle name="Comma 3 2 2 5 7 2" xfId="22171"/>
    <cellStyle name="Comma 3 2 2 5 7 2 2" xfId="31676"/>
    <cellStyle name="Comma 3 2 2 5 7 3" xfId="24547"/>
    <cellStyle name="Comma 3 2 2 5 7 3 2" xfId="34052"/>
    <cellStyle name="Comma 3 2 2 5 7 4" xfId="26924"/>
    <cellStyle name="Comma 3 2 2 5 7 4 2" xfId="36428"/>
    <cellStyle name="Comma 3 2 2 5 7 5" xfId="29300"/>
    <cellStyle name="Comma 3 2 2 5 8" xfId="20191"/>
    <cellStyle name="Comma 3 2 2 5 8 2" xfId="29696"/>
    <cellStyle name="Comma 3 2 2 5 9" xfId="22567"/>
    <cellStyle name="Comma 3 2 2 5 9 2" xfId="32072"/>
    <cellStyle name="Comma 3 2 2 6" xfId="10153"/>
    <cellStyle name="Comma 3 2 2 6 10" xfId="27386"/>
    <cellStyle name="Comma 3 2 2 6 2" xfId="18277"/>
    <cellStyle name="Comma 3 2 2 6 2 2" xfId="20653"/>
    <cellStyle name="Comma 3 2 2 6 2 2 2" xfId="30158"/>
    <cellStyle name="Comma 3 2 2 6 2 3" xfId="23029"/>
    <cellStyle name="Comma 3 2 2 6 2 3 2" xfId="32534"/>
    <cellStyle name="Comma 3 2 2 6 2 4" xfId="25406"/>
    <cellStyle name="Comma 3 2 2 6 2 4 2" xfId="34910"/>
    <cellStyle name="Comma 3 2 2 6 2 5" xfId="27782"/>
    <cellStyle name="Comma 3 2 2 6 3" xfId="18673"/>
    <cellStyle name="Comma 3 2 2 6 3 2" xfId="21049"/>
    <cellStyle name="Comma 3 2 2 6 3 2 2" xfId="30554"/>
    <cellStyle name="Comma 3 2 2 6 3 3" xfId="23425"/>
    <cellStyle name="Comma 3 2 2 6 3 3 2" xfId="32930"/>
    <cellStyle name="Comma 3 2 2 6 3 4" xfId="25802"/>
    <cellStyle name="Comma 3 2 2 6 3 4 2" xfId="35306"/>
    <cellStyle name="Comma 3 2 2 6 3 5" xfId="28178"/>
    <cellStyle name="Comma 3 2 2 6 4" xfId="19069"/>
    <cellStyle name="Comma 3 2 2 6 4 2" xfId="21445"/>
    <cellStyle name="Comma 3 2 2 6 4 2 2" xfId="30950"/>
    <cellStyle name="Comma 3 2 2 6 4 3" xfId="23821"/>
    <cellStyle name="Comma 3 2 2 6 4 3 2" xfId="33326"/>
    <cellStyle name="Comma 3 2 2 6 4 4" xfId="26198"/>
    <cellStyle name="Comma 3 2 2 6 4 4 2" xfId="35702"/>
    <cellStyle name="Comma 3 2 2 6 4 5" xfId="28574"/>
    <cellStyle name="Comma 3 2 2 6 5" xfId="19465"/>
    <cellStyle name="Comma 3 2 2 6 5 2" xfId="21841"/>
    <cellStyle name="Comma 3 2 2 6 5 2 2" xfId="31346"/>
    <cellStyle name="Comma 3 2 2 6 5 3" xfId="24217"/>
    <cellStyle name="Comma 3 2 2 6 5 3 2" xfId="33722"/>
    <cellStyle name="Comma 3 2 2 6 5 4" xfId="26594"/>
    <cellStyle name="Comma 3 2 2 6 5 4 2" xfId="36098"/>
    <cellStyle name="Comma 3 2 2 6 5 5" xfId="28970"/>
    <cellStyle name="Comma 3 2 2 6 6" xfId="19861"/>
    <cellStyle name="Comma 3 2 2 6 6 2" xfId="22237"/>
    <cellStyle name="Comma 3 2 2 6 6 2 2" xfId="31742"/>
    <cellStyle name="Comma 3 2 2 6 6 3" xfId="24613"/>
    <cellStyle name="Comma 3 2 2 6 6 3 2" xfId="34118"/>
    <cellStyle name="Comma 3 2 2 6 6 4" xfId="26990"/>
    <cellStyle name="Comma 3 2 2 6 6 4 2" xfId="36494"/>
    <cellStyle name="Comma 3 2 2 6 6 5" xfId="29366"/>
    <cellStyle name="Comma 3 2 2 6 7" xfId="20257"/>
    <cellStyle name="Comma 3 2 2 6 7 2" xfId="29762"/>
    <cellStyle name="Comma 3 2 2 6 8" xfId="22633"/>
    <cellStyle name="Comma 3 2 2 6 8 2" xfId="32138"/>
    <cellStyle name="Comma 3 2 2 6 9" xfId="25010"/>
    <cellStyle name="Comma 3 2 2 6 9 2" xfId="34514"/>
    <cellStyle name="Comma 3 2 2 7" xfId="18079"/>
    <cellStyle name="Comma 3 2 2 7 2" xfId="20455"/>
    <cellStyle name="Comma 3 2 2 7 2 2" xfId="29960"/>
    <cellStyle name="Comma 3 2 2 7 3" xfId="22831"/>
    <cellStyle name="Comma 3 2 2 7 3 2" xfId="32336"/>
    <cellStyle name="Comma 3 2 2 7 4" xfId="25208"/>
    <cellStyle name="Comma 3 2 2 7 4 2" xfId="34712"/>
    <cellStyle name="Comma 3 2 2 7 5" xfId="27584"/>
    <cellStyle name="Comma 3 2 2 8" xfId="18475"/>
    <cellStyle name="Comma 3 2 2 8 2" xfId="20851"/>
    <cellStyle name="Comma 3 2 2 8 2 2" xfId="30356"/>
    <cellStyle name="Comma 3 2 2 8 3" xfId="23227"/>
    <cellStyle name="Comma 3 2 2 8 3 2" xfId="32732"/>
    <cellStyle name="Comma 3 2 2 8 4" xfId="25604"/>
    <cellStyle name="Comma 3 2 2 8 4 2" xfId="35108"/>
    <cellStyle name="Comma 3 2 2 8 5" xfId="27980"/>
    <cellStyle name="Comma 3 2 2 9" xfId="18871"/>
    <cellStyle name="Comma 3 2 2 9 2" xfId="21247"/>
    <cellStyle name="Comma 3 2 2 9 2 2" xfId="30752"/>
    <cellStyle name="Comma 3 2 2 9 3" xfId="23623"/>
    <cellStyle name="Comma 3 2 2 9 3 2" xfId="33128"/>
    <cellStyle name="Comma 3 2 2 9 4" xfId="26000"/>
    <cellStyle name="Comma 3 2 2 9 4 2" xfId="35504"/>
    <cellStyle name="Comma 3 2 2 9 5" xfId="28376"/>
    <cellStyle name="Comma 3 2 3" xfId="1778"/>
    <cellStyle name="Comma 3 2 3 10" xfId="20070"/>
    <cellStyle name="Comma 3 2 3 10 2" xfId="29575"/>
    <cellStyle name="Comma 3 2 3 11" xfId="22446"/>
    <cellStyle name="Comma 3 2 3 11 2" xfId="31951"/>
    <cellStyle name="Comma 3 2 3 12" xfId="24823"/>
    <cellStyle name="Comma 3 2 3 12 2" xfId="34327"/>
    <cellStyle name="Comma 3 2 3 13" xfId="27199"/>
    <cellStyle name="Comma 3 2 3 2" xfId="6260"/>
    <cellStyle name="Comma 3 2 3 2 10" xfId="24889"/>
    <cellStyle name="Comma 3 2 3 2 10 2" xfId="34393"/>
    <cellStyle name="Comma 3 2 3 2 11" xfId="27265"/>
    <cellStyle name="Comma 3 2 3 2 2" xfId="15290"/>
    <cellStyle name="Comma 3 2 3 2 2 10" xfId="27463"/>
    <cellStyle name="Comma 3 2 3 2 2 2" xfId="18354"/>
    <cellStyle name="Comma 3 2 3 2 2 2 2" xfId="20730"/>
    <cellStyle name="Comma 3 2 3 2 2 2 2 2" xfId="30235"/>
    <cellStyle name="Comma 3 2 3 2 2 2 3" xfId="23106"/>
    <cellStyle name="Comma 3 2 3 2 2 2 3 2" xfId="32611"/>
    <cellStyle name="Comma 3 2 3 2 2 2 4" xfId="25483"/>
    <cellStyle name="Comma 3 2 3 2 2 2 4 2" xfId="34987"/>
    <cellStyle name="Comma 3 2 3 2 2 2 5" xfId="27859"/>
    <cellStyle name="Comma 3 2 3 2 2 3" xfId="18750"/>
    <cellStyle name="Comma 3 2 3 2 2 3 2" xfId="21126"/>
    <cellStyle name="Comma 3 2 3 2 2 3 2 2" xfId="30631"/>
    <cellStyle name="Comma 3 2 3 2 2 3 3" xfId="23502"/>
    <cellStyle name="Comma 3 2 3 2 2 3 3 2" xfId="33007"/>
    <cellStyle name="Comma 3 2 3 2 2 3 4" xfId="25879"/>
    <cellStyle name="Comma 3 2 3 2 2 3 4 2" xfId="35383"/>
    <cellStyle name="Comma 3 2 3 2 2 3 5" xfId="28255"/>
    <cellStyle name="Comma 3 2 3 2 2 4" xfId="19146"/>
    <cellStyle name="Comma 3 2 3 2 2 4 2" xfId="21522"/>
    <cellStyle name="Comma 3 2 3 2 2 4 2 2" xfId="31027"/>
    <cellStyle name="Comma 3 2 3 2 2 4 3" xfId="23898"/>
    <cellStyle name="Comma 3 2 3 2 2 4 3 2" xfId="33403"/>
    <cellStyle name="Comma 3 2 3 2 2 4 4" xfId="26275"/>
    <cellStyle name="Comma 3 2 3 2 2 4 4 2" xfId="35779"/>
    <cellStyle name="Comma 3 2 3 2 2 4 5" xfId="28651"/>
    <cellStyle name="Comma 3 2 3 2 2 5" xfId="19542"/>
    <cellStyle name="Comma 3 2 3 2 2 5 2" xfId="21918"/>
    <cellStyle name="Comma 3 2 3 2 2 5 2 2" xfId="31423"/>
    <cellStyle name="Comma 3 2 3 2 2 5 3" xfId="24294"/>
    <cellStyle name="Comma 3 2 3 2 2 5 3 2" xfId="33799"/>
    <cellStyle name="Comma 3 2 3 2 2 5 4" xfId="26671"/>
    <cellStyle name="Comma 3 2 3 2 2 5 4 2" xfId="36175"/>
    <cellStyle name="Comma 3 2 3 2 2 5 5" xfId="29047"/>
    <cellStyle name="Comma 3 2 3 2 2 6" xfId="19938"/>
    <cellStyle name="Comma 3 2 3 2 2 6 2" xfId="22314"/>
    <cellStyle name="Comma 3 2 3 2 2 6 2 2" xfId="31819"/>
    <cellStyle name="Comma 3 2 3 2 2 6 3" xfId="24690"/>
    <cellStyle name="Comma 3 2 3 2 2 6 3 2" xfId="34195"/>
    <cellStyle name="Comma 3 2 3 2 2 6 4" xfId="27067"/>
    <cellStyle name="Comma 3 2 3 2 2 6 4 2" xfId="36571"/>
    <cellStyle name="Comma 3 2 3 2 2 6 5" xfId="29443"/>
    <cellStyle name="Comma 3 2 3 2 2 7" xfId="20334"/>
    <cellStyle name="Comma 3 2 3 2 2 7 2" xfId="29839"/>
    <cellStyle name="Comma 3 2 3 2 2 8" xfId="22710"/>
    <cellStyle name="Comma 3 2 3 2 2 8 2" xfId="32215"/>
    <cellStyle name="Comma 3 2 3 2 2 9" xfId="25087"/>
    <cellStyle name="Comma 3 2 3 2 2 9 2" xfId="34591"/>
    <cellStyle name="Comma 3 2 3 2 3" xfId="18156"/>
    <cellStyle name="Comma 3 2 3 2 3 2" xfId="20532"/>
    <cellStyle name="Comma 3 2 3 2 3 2 2" xfId="30037"/>
    <cellStyle name="Comma 3 2 3 2 3 3" xfId="22908"/>
    <cellStyle name="Comma 3 2 3 2 3 3 2" xfId="32413"/>
    <cellStyle name="Comma 3 2 3 2 3 4" xfId="25285"/>
    <cellStyle name="Comma 3 2 3 2 3 4 2" xfId="34789"/>
    <cellStyle name="Comma 3 2 3 2 3 5" xfId="27661"/>
    <cellStyle name="Comma 3 2 3 2 4" xfId="18552"/>
    <cellStyle name="Comma 3 2 3 2 4 2" xfId="20928"/>
    <cellStyle name="Comma 3 2 3 2 4 2 2" xfId="30433"/>
    <cellStyle name="Comma 3 2 3 2 4 3" xfId="23304"/>
    <cellStyle name="Comma 3 2 3 2 4 3 2" xfId="32809"/>
    <cellStyle name="Comma 3 2 3 2 4 4" xfId="25681"/>
    <cellStyle name="Comma 3 2 3 2 4 4 2" xfId="35185"/>
    <cellStyle name="Comma 3 2 3 2 4 5" xfId="28057"/>
    <cellStyle name="Comma 3 2 3 2 5" xfId="18948"/>
    <cellStyle name="Comma 3 2 3 2 5 2" xfId="21324"/>
    <cellStyle name="Comma 3 2 3 2 5 2 2" xfId="30829"/>
    <cellStyle name="Comma 3 2 3 2 5 3" xfId="23700"/>
    <cellStyle name="Comma 3 2 3 2 5 3 2" xfId="33205"/>
    <cellStyle name="Comma 3 2 3 2 5 4" xfId="26077"/>
    <cellStyle name="Comma 3 2 3 2 5 4 2" xfId="35581"/>
    <cellStyle name="Comma 3 2 3 2 5 5" xfId="28453"/>
    <cellStyle name="Comma 3 2 3 2 6" xfId="19344"/>
    <cellStyle name="Comma 3 2 3 2 6 2" xfId="21720"/>
    <cellStyle name="Comma 3 2 3 2 6 2 2" xfId="31225"/>
    <cellStyle name="Comma 3 2 3 2 6 3" xfId="24096"/>
    <cellStyle name="Comma 3 2 3 2 6 3 2" xfId="33601"/>
    <cellStyle name="Comma 3 2 3 2 6 4" xfId="26473"/>
    <cellStyle name="Comma 3 2 3 2 6 4 2" xfId="35977"/>
    <cellStyle name="Comma 3 2 3 2 6 5" xfId="28849"/>
    <cellStyle name="Comma 3 2 3 2 7" xfId="19740"/>
    <cellStyle name="Comma 3 2 3 2 7 2" xfId="22116"/>
    <cellStyle name="Comma 3 2 3 2 7 2 2" xfId="31621"/>
    <cellStyle name="Comma 3 2 3 2 7 3" xfId="24492"/>
    <cellStyle name="Comma 3 2 3 2 7 3 2" xfId="33997"/>
    <cellStyle name="Comma 3 2 3 2 7 4" xfId="26869"/>
    <cellStyle name="Comma 3 2 3 2 7 4 2" xfId="36373"/>
    <cellStyle name="Comma 3 2 3 2 7 5" xfId="29245"/>
    <cellStyle name="Comma 3 2 3 2 8" xfId="20136"/>
    <cellStyle name="Comma 3 2 3 2 8 2" xfId="29641"/>
    <cellStyle name="Comma 3 2 3 2 9" xfId="22512"/>
    <cellStyle name="Comma 3 2 3 2 9 2" xfId="32017"/>
    <cellStyle name="Comma 3 2 3 3" xfId="8994"/>
    <cellStyle name="Comma 3 2 3 3 10" xfId="24955"/>
    <cellStyle name="Comma 3 2 3 3 10 2" xfId="34459"/>
    <cellStyle name="Comma 3 2 3 3 11" xfId="27331"/>
    <cellStyle name="Comma 3 2 3 3 2" xfId="18024"/>
    <cellStyle name="Comma 3 2 3 3 2 10" xfId="27529"/>
    <cellStyle name="Comma 3 2 3 3 2 2" xfId="18420"/>
    <cellStyle name="Comma 3 2 3 3 2 2 2" xfId="20796"/>
    <cellStyle name="Comma 3 2 3 3 2 2 2 2" xfId="30301"/>
    <cellStyle name="Comma 3 2 3 3 2 2 3" xfId="23172"/>
    <cellStyle name="Comma 3 2 3 3 2 2 3 2" xfId="32677"/>
    <cellStyle name="Comma 3 2 3 3 2 2 4" xfId="25549"/>
    <cellStyle name="Comma 3 2 3 3 2 2 4 2" xfId="35053"/>
    <cellStyle name="Comma 3 2 3 3 2 2 5" xfId="27925"/>
    <cellStyle name="Comma 3 2 3 3 2 3" xfId="18816"/>
    <cellStyle name="Comma 3 2 3 3 2 3 2" xfId="21192"/>
    <cellStyle name="Comma 3 2 3 3 2 3 2 2" xfId="30697"/>
    <cellStyle name="Comma 3 2 3 3 2 3 3" xfId="23568"/>
    <cellStyle name="Comma 3 2 3 3 2 3 3 2" xfId="33073"/>
    <cellStyle name="Comma 3 2 3 3 2 3 4" xfId="25945"/>
    <cellStyle name="Comma 3 2 3 3 2 3 4 2" xfId="35449"/>
    <cellStyle name="Comma 3 2 3 3 2 3 5" xfId="28321"/>
    <cellStyle name="Comma 3 2 3 3 2 4" xfId="19212"/>
    <cellStyle name="Comma 3 2 3 3 2 4 2" xfId="21588"/>
    <cellStyle name="Comma 3 2 3 3 2 4 2 2" xfId="31093"/>
    <cellStyle name="Comma 3 2 3 3 2 4 3" xfId="23964"/>
    <cellStyle name="Comma 3 2 3 3 2 4 3 2" xfId="33469"/>
    <cellStyle name="Comma 3 2 3 3 2 4 4" xfId="26341"/>
    <cellStyle name="Comma 3 2 3 3 2 4 4 2" xfId="35845"/>
    <cellStyle name="Comma 3 2 3 3 2 4 5" xfId="28717"/>
    <cellStyle name="Comma 3 2 3 3 2 5" xfId="19608"/>
    <cellStyle name="Comma 3 2 3 3 2 5 2" xfId="21984"/>
    <cellStyle name="Comma 3 2 3 3 2 5 2 2" xfId="31489"/>
    <cellStyle name="Comma 3 2 3 3 2 5 3" xfId="24360"/>
    <cellStyle name="Comma 3 2 3 3 2 5 3 2" xfId="33865"/>
    <cellStyle name="Comma 3 2 3 3 2 5 4" xfId="26737"/>
    <cellStyle name="Comma 3 2 3 3 2 5 4 2" xfId="36241"/>
    <cellStyle name="Comma 3 2 3 3 2 5 5" xfId="29113"/>
    <cellStyle name="Comma 3 2 3 3 2 6" xfId="20004"/>
    <cellStyle name="Comma 3 2 3 3 2 6 2" xfId="22380"/>
    <cellStyle name="Comma 3 2 3 3 2 6 2 2" xfId="31885"/>
    <cellStyle name="Comma 3 2 3 3 2 6 3" xfId="24756"/>
    <cellStyle name="Comma 3 2 3 3 2 6 3 2" xfId="34261"/>
    <cellStyle name="Comma 3 2 3 3 2 6 4" xfId="27133"/>
    <cellStyle name="Comma 3 2 3 3 2 6 4 2" xfId="36637"/>
    <cellStyle name="Comma 3 2 3 3 2 6 5" xfId="29509"/>
    <cellStyle name="Comma 3 2 3 3 2 7" xfId="20400"/>
    <cellStyle name="Comma 3 2 3 3 2 7 2" xfId="29905"/>
    <cellStyle name="Comma 3 2 3 3 2 8" xfId="22776"/>
    <cellStyle name="Comma 3 2 3 3 2 8 2" xfId="32281"/>
    <cellStyle name="Comma 3 2 3 3 2 9" xfId="25153"/>
    <cellStyle name="Comma 3 2 3 3 2 9 2" xfId="34657"/>
    <cellStyle name="Comma 3 2 3 3 3" xfId="18222"/>
    <cellStyle name="Comma 3 2 3 3 3 2" xfId="20598"/>
    <cellStyle name="Comma 3 2 3 3 3 2 2" xfId="30103"/>
    <cellStyle name="Comma 3 2 3 3 3 3" xfId="22974"/>
    <cellStyle name="Comma 3 2 3 3 3 3 2" xfId="32479"/>
    <cellStyle name="Comma 3 2 3 3 3 4" xfId="25351"/>
    <cellStyle name="Comma 3 2 3 3 3 4 2" xfId="34855"/>
    <cellStyle name="Comma 3 2 3 3 3 5" xfId="27727"/>
    <cellStyle name="Comma 3 2 3 3 4" xfId="18618"/>
    <cellStyle name="Comma 3 2 3 3 4 2" xfId="20994"/>
    <cellStyle name="Comma 3 2 3 3 4 2 2" xfId="30499"/>
    <cellStyle name="Comma 3 2 3 3 4 3" xfId="23370"/>
    <cellStyle name="Comma 3 2 3 3 4 3 2" xfId="32875"/>
    <cellStyle name="Comma 3 2 3 3 4 4" xfId="25747"/>
    <cellStyle name="Comma 3 2 3 3 4 4 2" xfId="35251"/>
    <cellStyle name="Comma 3 2 3 3 4 5" xfId="28123"/>
    <cellStyle name="Comma 3 2 3 3 5" xfId="19014"/>
    <cellStyle name="Comma 3 2 3 3 5 2" xfId="21390"/>
    <cellStyle name="Comma 3 2 3 3 5 2 2" xfId="30895"/>
    <cellStyle name="Comma 3 2 3 3 5 3" xfId="23766"/>
    <cellStyle name="Comma 3 2 3 3 5 3 2" xfId="33271"/>
    <cellStyle name="Comma 3 2 3 3 5 4" xfId="26143"/>
    <cellStyle name="Comma 3 2 3 3 5 4 2" xfId="35647"/>
    <cellStyle name="Comma 3 2 3 3 5 5" xfId="28519"/>
    <cellStyle name="Comma 3 2 3 3 6" xfId="19410"/>
    <cellStyle name="Comma 3 2 3 3 6 2" xfId="21786"/>
    <cellStyle name="Comma 3 2 3 3 6 2 2" xfId="31291"/>
    <cellStyle name="Comma 3 2 3 3 6 3" xfId="24162"/>
    <cellStyle name="Comma 3 2 3 3 6 3 2" xfId="33667"/>
    <cellStyle name="Comma 3 2 3 3 6 4" xfId="26539"/>
    <cellStyle name="Comma 3 2 3 3 6 4 2" xfId="36043"/>
    <cellStyle name="Comma 3 2 3 3 6 5" xfId="28915"/>
    <cellStyle name="Comma 3 2 3 3 7" xfId="19806"/>
    <cellStyle name="Comma 3 2 3 3 7 2" xfId="22182"/>
    <cellStyle name="Comma 3 2 3 3 7 2 2" xfId="31687"/>
    <cellStyle name="Comma 3 2 3 3 7 3" xfId="24558"/>
    <cellStyle name="Comma 3 2 3 3 7 3 2" xfId="34063"/>
    <cellStyle name="Comma 3 2 3 3 7 4" xfId="26935"/>
    <cellStyle name="Comma 3 2 3 3 7 4 2" xfId="36439"/>
    <cellStyle name="Comma 3 2 3 3 7 5" xfId="29311"/>
    <cellStyle name="Comma 3 2 3 3 8" xfId="20202"/>
    <cellStyle name="Comma 3 2 3 3 8 2" xfId="29707"/>
    <cellStyle name="Comma 3 2 3 3 9" xfId="22578"/>
    <cellStyle name="Comma 3 2 3 3 9 2" xfId="32083"/>
    <cellStyle name="Comma 3 2 3 4" xfId="10808"/>
    <cellStyle name="Comma 3 2 3 4 10" xfId="27397"/>
    <cellStyle name="Comma 3 2 3 4 2" xfId="18288"/>
    <cellStyle name="Comma 3 2 3 4 2 2" xfId="20664"/>
    <cellStyle name="Comma 3 2 3 4 2 2 2" xfId="30169"/>
    <cellStyle name="Comma 3 2 3 4 2 3" xfId="23040"/>
    <cellStyle name="Comma 3 2 3 4 2 3 2" xfId="32545"/>
    <cellStyle name="Comma 3 2 3 4 2 4" xfId="25417"/>
    <cellStyle name="Comma 3 2 3 4 2 4 2" xfId="34921"/>
    <cellStyle name="Comma 3 2 3 4 2 5" xfId="27793"/>
    <cellStyle name="Comma 3 2 3 4 3" xfId="18684"/>
    <cellStyle name="Comma 3 2 3 4 3 2" xfId="21060"/>
    <cellStyle name="Comma 3 2 3 4 3 2 2" xfId="30565"/>
    <cellStyle name="Comma 3 2 3 4 3 3" xfId="23436"/>
    <cellStyle name="Comma 3 2 3 4 3 3 2" xfId="32941"/>
    <cellStyle name="Comma 3 2 3 4 3 4" xfId="25813"/>
    <cellStyle name="Comma 3 2 3 4 3 4 2" xfId="35317"/>
    <cellStyle name="Comma 3 2 3 4 3 5" xfId="28189"/>
    <cellStyle name="Comma 3 2 3 4 4" xfId="19080"/>
    <cellStyle name="Comma 3 2 3 4 4 2" xfId="21456"/>
    <cellStyle name="Comma 3 2 3 4 4 2 2" xfId="30961"/>
    <cellStyle name="Comma 3 2 3 4 4 3" xfId="23832"/>
    <cellStyle name="Comma 3 2 3 4 4 3 2" xfId="33337"/>
    <cellStyle name="Comma 3 2 3 4 4 4" xfId="26209"/>
    <cellStyle name="Comma 3 2 3 4 4 4 2" xfId="35713"/>
    <cellStyle name="Comma 3 2 3 4 4 5" xfId="28585"/>
    <cellStyle name="Comma 3 2 3 4 5" xfId="19476"/>
    <cellStyle name="Comma 3 2 3 4 5 2" xfId="21852"/>
    <cellStyle name="Comma 3 2 3 4 5 2 2" xfId="31357"/>
    <cellStyle name="Comma 3 2 3 4 5 3" xfId="24228"/>
    <cellStyle name="Comma 3 2 3 4 5 3 2" xfId="33733"/>
    <cellStyle name="Comma 3 2 3 4 5 4" xfId="26605"/>
    <cellStyle name="Comma 3 2 3 4 5 4 2" xfId="36109"/>
    <cellStyle name="Comma 3 2 3 4 5 5" xfId="28981"/>
    <cellStyle name="Comma 3 2 3 4 6" xfId="19872"/>
    <cellStyle name="Comma 3 2 3 4 6 2" xfId="22248"/>
    <cellStyle name="Comma 3 2 3 4 6 2 2" xfId="31753"/>
    <cellStyle name="Comma 3 2 3 4 6 3" xfId="24624"/>
    <cellStyle name="Comma 3 2 3 4 6 3 2" xfId="34129"/>
    <cellStyle name="Comma 3 2 3 4 6 4" xfId="27001"/>
    <cellStyle name="Comma 3 2 3 4 6 4 2" xfId="36505"/>
    <cellStyle name="Comma 3 2 3 4 6 5" xfId="29377"/>
    <cellStyle name="Comma 3 2 3 4 7" xfId="20268"/>
    <cellStyle name="Comma 3 2 3 4 7 2" xfId="29773"/>
    <cellStyle name="Comma 3 2 3 4 8" xfId="22644"/>
    <cellStyle name="Comma 3 2 3 4 8 2" xfId="32149"/>
    <cellStyle name="Comma 3 2 3 4 9" xfId="25021"/>
    <cellStyle name="Comma 3 2 3 4 9 2" xfId="34525"/>
    <cellStyle name="Comma 3 2 3 5" xfId="18090"/>
    <cellStyle name="Comma 3 2 3 5 2" xfId="20466"/>
    <cellStyle name="Comma 3 2 3 5 2 2" xfId="29971"/>
    <cellStyle name="Comma 3 2 3 5 3" xfId="22842"/>
    <cellStyle name="Comma 3 2 3 5 3 2" xfId="32347"/>
    <cellStyle name="Comma 3 2 3 5 4" xfId="25219"/>
    <cellStyle name="Comma 3 2 3 5 4 2" xfId="34723"/>
    <cellStyle name="Comma 3 2 3 5 5" xfId="27595"/>
    <cellStyle name="Comma 3 2 3 6" xfId="18486"/>
    <cellStyle name="Comma 3 2 3 6 2" xfId="20862"/>
    <cellStyle name="Comma 3 2 3 6 2 2" xfId="30367"/>
    <cellStyle name="Comma 3 2 3 6 3" xfId="23238"/>
    <cellStyle name="Comma 3 2 3 6 3 2" xfId="32743"/>
    <cellStyle name="Comma 3 2 3 6 4" xfId="25615"/>
    <cellStyle name="Comma 3 2 3 6 4 2" xfId="35119"/>
    <cellStyle name="Comma 3 2 3 6 5" xfId="27991"/>
    <cellStyle name="Comma 3 2 3 7" xfId="18882"/>
    <cellStyle name="Comma 3 2 3 7 2" xfId="21258"/>
    <cellStyle name="Comma 3 2 3 7 2 2" xfId="30763"/>
    <cellStyle name="Comma 3 2 3 7 3" xfId="23634"/>
    <cellStyle name="Comma 3 2 3 7 3 2" xfId="33139"/>
    <cellStyle name="Comma 3 2 3 7 4" xfId="26011"/>
    <cellStyle name="Comma 3 2 3 7 4 2" xfId="35515"/>
    <cellStyle name="Comma 3 2 3 7 5" xfId="28387"/>
    <cellStyle name="Comma 3 2 3 8" xfId="19278"/>
    <cellStyle name="Comma 3 2 3 8 2" xfId="21654"/>
    <cellStyle name="Comma 3 2 3 8 2 2" xfId="31159"/>
    <cellStyle name="Comma 3 2 3 8 3" xfId="24030"/>
    <cellStyle name="Comma 3 2 3 8 3 2" xfId="33535"/>
    <cellStyle name="Comma 3 2 3 8 4" xfId="26407"/>
    <cellStyle name="Comma 3 2 3 8 4 2" xfId="35911"/>
    <cellStyle name="Comma 3 2 3 8 5" xfId="28783"/>
    <cellStyle name="Comma 3 2 3 9" xfId="19674"/>
    <cellStyle name="Comma 3 2 3 9 2" xfId="22050"/>
    <cellStyle name="Comma 3 2 3 9 2 2" xfId="31555"/>
    <cellStyle name="Comma 3 2 3 9 3" xfId="24426"/>
    <cellStyle name="Comma 3 2 3 9 3 2" xfId="33931"/>
    <cellStyle name="Comma 3 2 3 9 4" xfId="26803"/>
    <cellStyle name="Comma 3 2 3 9 4 2" xfId="36307"/>
    <cellStyle name="Comma 3 2 3 9 5" xfId="29179"/>
    <cellStyle name="Comma 3 2 4" xfId="3272"/>
    <cellStyle name="Comma 3 2 4 10" xfId="20092"/>
    <cellStyle name="Comma 3 2 4 10 2" xfId="29597"/>
    <cellStyle name="Comma 3 2 4 11" xfId="22468"/>
    <cellStyle name="Comma 3 2 4 11 2" xfId="31973"/>
    <cellStyle name="Comma 3 2 4 12" xfId="24845"/>
    <cellStyle name="Comma 3 2 4 12 2" xfId="34349"/>
    <cellStyle name="Comma 3 2 4 13" xfId="27221"/>
    <cellStyle name="Comma 3 2 4 2" xfId="7754"/>
    <cellStyle name="Comma 3 2 4 2 10" xfId="24911"/>
    <cellStyle name="Comma 3 2 4 2 10 2" xfId="34415"/>
    <cellStyle name="Comma 3 2 4 2 11" xfId="27287"/>
    <cellStyle name="Comma 3 2 4 2 2" xfId="16784"/>
    <cellStyle name="Comma 3 2 4 2 2 10" xfId="27485"/>
    <cellStyle name="Comma 3 2 4 2 2 2" xfId="18376"/>
    <cellStyle name="Comma 3 2 4 2 2 2 2" xfId="20752"/>
    <cellStyle name="Comma 3 2 4 2 2 2 2 2" xfId="30257"/>
    <cellStyle name="Comma 3 2 4 2 2 2 3" xfId="23128"/>
    <cellStyle name="Comma 3 2 4 2 2 2 3 2" xfId="32633"/>
    <cellStyle name="Comma 3 2 4 2 2 2 4" xfId="25505"/>
    <cellStyle name="Comma 3 2 4 2 2 2 4 2" xfId="35009"/>
    <cellStyle name="Comma 3 2 4 2 2 2 5" xfId="27881"/>
    <cellStyle name="Comma 3 2 4 2 2 3" xfId="18772"/>
    <cellStyle name="Comma 3 2 4 2 2 3 2" xfId="21148"/>
    <cellStyle name="Comma 3 2 4 2 2 3 2 2" xfId="30653"/>
    <cellStyle name="Comma 3 2 4 2 2 3 3" xfId="23524"/>
    <cellStyle name="Comma 3 2 4 2 2 3 3 2" xfId="33029"/>
    <cellStyle name="Comma 3 2 4 2 2 3 4" xfId="25901"/>
    <cellStyle name="Comma 3 2 4 2 2 3 4 2" xfId="35405"/>
    <cellStyle name="Comma 3 2 4 2 2 3 5" xfId="28277"/>
    <cellStyle name="Comma 3 2 4 2 2 4" xfId="19168"/>
    <cellStyle name="Comma 3 2 4 2 2 4 2" xfId="21544"/>
    <cellStyle name="Comma 3 2 4 2 2 4 2 2" xfId="31049"/>
    <cellStyle name="Comma 3 2 4 2 2 4 3" xfId="23920"/>
    <cellStyle name="Comma 3 2 4 2 2 4 3 2" xfId="33425"/>
    <cellStyle name="Comma 3 2 4 2 2 4 4" xfId="26297"/>
    <cellStyle name="Comma 3 2 4 2 2 4 4 2" xfId="35801"/>
    <cellStyle name="Comma 3 2 4 2 2 4 5" xfId="28673"/>
    <cellStyle name="Comma 3 2 4 2 2 5" xfId="19564"/>
    <cellStyle name="Comma 3 2 4 2 2 5 2" xfId="21940"/>
    <cellStyle name="Comma 3 2 4 2 2 5 2 2" xfId="31445"/>
    <cellStyle name="Comma 3 2 4 2 2 5 3" xfId="24316"/>
    <cellStyle name="Comma 3 2 4 2 2 5 3 2" xfId="33821"/>
    <cellStyle name="Comma 3 2 4 2 2 5 4" xfId="26693"/>
    <cellStyle name="Comma 3 2 4 2 2 5 4 2" xfId="36197"/>
    <cellStyle name="Comma 3 2 4 2 2 5 5" xfId="29069"/>
    <cellStyle name="Comma 3 2 4 2 2 6" xfId="19960"/>
    <cellStyle name="Comma 3 2 4 2 2 6 2" xfId="22336"/>
    <cellStyle name="Comma 3 2 4 2 2 6 2 2" xfId="31841"/>
    <cellStyle name="Comma 3 2 4 2 2 6 3" xfId="24712"/>
    <cellStyle name="Comma 3 2 4 2 2 6 3 2" xfId="34217"/>
    <cellStyle name="Comma 3 2 4 2 2 6 4" xfId="27089"/>
    <cellStyle name="Comma 3 2 4 2 2 6 4 2" xfId="36593"/>
    <cellStyle name="Comma 3 2 4 2 2 6 5" xfId="29465"/>
    <cellStyle name="Comma 3 2 4 2 2 7" xfId="20356"/>
    <cellStyle name="Comma 3 2 4 2 2 7 2" xfId="29861"/>
    <cellStyle name="Comma 3 2 4 2 2 8" xfId="22732"/>
    <cellStyle name="Comma 3 2 4 2 2 8 2" xfId="32237"/>
    <cellStyle name="Comma 3 2 4 2 2 9" xfId="25109"/>
    <cellStyle name="Comma 3 2 4 2 2 9 2" xfId="34613"/>
    <cellStyle name="Comma 3 2 4 2 3" xfId="18178"/>
    <cellStyle name="Comma 3 2 4 2 3 2" xfId="20554"/>
    <cellStyle name="Comma 3 2 4 2 3 2 2" xfId="30059"/>
    <cellStyle name="Comma 3 2 4 2 3 3" xfId="22930"/>
    <cellStyle name="Comma 3 2 4 2 3 3 2" xfId="32435"/>
    <cellStyle name="Comma 3 2 4 2 3 4" xfId="25307"/>
    <cellStyle name="Comma 3 2 4 2 3 4 2" xfId="34811"/>
    <cellStyle name="Comma 3 2 4 2 3 5" xfId="27683"/>
    <cellStyle name="Comma 3 2 4 2 4" xfId="18574"/>
    <cellStyle name="Comma 3 2 4 2 4 2" xfId="20950"/>
    <cellStyle name="Comma 3 2 4 2 4 2 2" xfId="30455"/>
    <cellStyle name="Comma 3 2 4 2 4 3" xfId="23326"/>
    <cellStyle name="Comma 3 2 4 2 4 3 2" xfId="32831"/>
    <cellStyle name="Comma 3 2 4 2 4 4" xfId="25703"/>
    <cellStyle name="Comma 3 2 4 2 4 4 2" xfId="35207"/>
    <cellStyle name="Comma 3 2 4 2 4 5" xfId="28079"/>
    <cellStyle name="Comma 3 2 4 2 5" xfId="18970"/>
    <cellStyle name="Comma 3 2 4 2 5 2" xfId="21346"/>
    <cellStyle name="Comma 3 2 4 2 5 2 2" xfId="30851"/>
    <cellStyle name="Comma 3 2 4 2 5 3" xfId="23722"/>
    <cellStyle name="Comma 3 2 4 2 5 3 2" xfId="33227"/>
    <cellStyle name="Comma 3 2 4 2 5 4" xfId="26099"/>
    <cellStyle name="Comma 3 2 4 2 5 4 2" xfId="35603"/>
    <cellStyle name="Comma 3 2 4 2 5 5" xfId="28475"/>
    <cellStyle name="Comma 3 2 4 2 6" xfId="19366"/>
    <cellStyle name="Comma 3 2 4 2 6 2" xfId="21742"/>
    <cellStyle name="Comma 3 2 4 2 6 2 2" xfId="31247"/>
    <cellStyle name="Comma 3 2 4 2 6 3" xfId="24118"/>
    <cellStyle name="Comma 3 2 4 2 6 3 2" xfId="33623"/>
    <cellStyle name="Comma 3 2 4 2 6 4" xfId="26495"/>
    <cellStyle name="Comma 3 2 4 2 6 4 2" xfId="35999"/>
    <cellStyle name="Comma 3 2 4 2 6 5" xfId="28871"/>
    <cellStyle name="Comma 3 2 4 2 7" xfId="19762"/>
    <cellStyle name="Comma 3 2 4 2 7 2" xfId="22138"/>
    <cellStyle name="Comma 3 2 4 2 7 2 2" xfId="31643"/>
    <cellStyle name="Comma 3 2 4 2 7 3" xfId="24514"/>
    <cellStyle name="Comma 3 2 4 2 7 3 2" xfId="34019"/>
    <cellStyle name="Comma 3 2 4 2 7 4" xfId="26891"/>
    <cellStyle name="Comma 3 2 4 2 7 4 2" xfId="36395"/>
    <cellStyle name="Comma 3 2 4 2 7 5" xfId="29267"/>
    <cellStyle name="Comma 3 2 4 2 8" xfId="20158"/>
    <cellStyle name="Comma 3 2 4 2 8 2" xfId="29663"/>
    <cellStyle name="Comma 3 2 4 2 9" xfId="22534"/>
    <cellStyle name="Comma 3 2 4 2 9 2" xfId="32039"/>
    <cellStyle name="Comma 3 2 4 3" xfId="9016"/>
    <cellStyle name="Comma 3 2 4 3 10" xfId="24977"/>
    <cellStyle name="Comma 3 2 4 3 10 2" xfId="34481"/>
    <cellStyle name="Comma 3 2 4 3 11" xfId="27353"/>
    <cellStyle name="Comma 3 2 4 3 2" xfId="18046"/>
    <cellStyle name="Comma 3 2 4 3 2 10" xfId="27551"/>
    <cellStyle name="Comma 3 2 4 3 2 2" xfId="18442"/>
    <cellStyle name="Comma 3 2 4 3 2 2 2" xfId="20818"/>
    <cellStyle name="Comma 3 2 4 3 2 2 2 2" xfId="30323"/>
    <cellStyle name="Comma 3 2 4 3 2 2 3" xfId="23194"/>
    <cellStyle name="Comma 3 2 4 3 2 2 3 2" xfId="32699"/>
    <cellStyle name="Comma 3 2 4 3 2 2 4" xfId="25571"/>
    <cellStyle name="Comma 3 2 4 3 2 2 4 2" xfId="35075"/>
    <cellStyle name="Comma 3 2 4 3 2 2 5" xfId="27947"/>
    <cellStyle name="Comma 3 2 4 3 2 3" xfId="18838"/>
    <cellStyle name="Comma 3 2 4 3 2 3 2" xfId="21214"/>
    <cellStyle name="Comma 3 2 4 3 2 3 2 2" xfId="30719"/>
    <cellStyle name="Comma 3 2 4 3 2 3 3" xfId="23590"/>
    <cellStyle name="Comma 3 2 4 3 2 3 3 2" xfId="33095"/>
    <cellStyle name="Comma 3 2 4 3 2 3 4" xfId="25967"/>
    <cellStyle name="Comma 3 2 4 3 2 3 4 2" xfId="35471"/>
    <cellStyle name="Comma 3 2 4 3 2 3 5" xfId="28343"/>
    <cellStyle name="Comma 3 2 4 3 2 4" xfId="19234"/>
    <cellStyle name="Comma 3 2 4 3 2 4 2" xfId="21610"/>
    <cellStyle name="Comma 3 2 4 3 2 4 2 2" xfId="31115"/>
    <cellStyle name="Comma 3 2 4 3 2 4 3" xfId="23986"/>
    <cellStyle name="Comma 3 2 4 3 2 4 3 2" xfId="33491"/>
    <cellStyle name="Comma 3 2 4 3 2 4 4" xfId="26363"/>
    <cellStyle name="Comma 3 2 4 3 2 4 4 2" xfId="35867"/>
    <cellStyle name="Comma 3 2 4 3 2 4 5" xfId="28739"/>
    <cellStyle name="Comma 3 2 4 3 2 5" xfId="19630"/>
    <cellStyle name="Comma 3 2 4 3 2 5 2" xfId="22006"/>
    <cellStyle name="Comma 3 2 4 3 2 5 2 2" xfId="31511"/>
    <cellStyle name="Comma 3 2 4 3 2 5 3" xfId="24382"/>
    <cellStyle name="Comma 3 2 4 3 2 5 3 2" xfId="33887"/>
    <cellStyle name="Comma 3 2 4 3 2 5 4" xfId="26759"/>
    <cellStyle name="Comma 3 2 4 3 2 5 4 2" xfId="36263"/>
    <cellStyle name="Comma 3 2 4 3 2 5 5" xfId="29135"/>
    <cellStyle name="Comma 3 2 4 3 2 6" xfId="20026"/>
    <cellStyle name="Comma 3 2 4 3 2 6 2" xfId="22402"/>
    <cellStyle name="Comma 3 2 4 3 2 6 2 2" xfId="31907"/>
    <cellStyle name="Comma 3 2 4 3 2 6 3" xfId="24778"/>
    <cellStyle name="Comma 3 2 4 3 2 6 3 2" xfId="34283"/>
    <cellStyle name="Comma 3 2 4 3 2 6 4" xfId="27155"/>
    <cellStyle name="Comma 3 2 4 3 2 6 4 2" xfId="36659"/>
    <cellStyle name="Comma 3 2 4 3 2 6 5" xfId="29531"/>
    <cellStyle name="Comma 3 2 4 3 2 7" xfId="20422"/>
    <cellStyle name="Comma 3 2 4 3 2 7 2" xfId="29927"/>
    <cellStyle name="Comma 3 2 4 3 2 8" xfId="22798"/>
    <cellStyle name="Comma 3 2 4 3 2 8 2" xfId="32303"/>
    <cellStyle name="Comma 3 2 4 3 2 9" xfId="25175"/>
    <cellStyle name="Comma 3 2 4 3 2 9 2" xfId="34679"/>
    <cellStyle name="Comma 3 2 4 3 3" xfId="18244"/>
    <cellStyle name="Comma 3 2 4 3 3 2" xfId="20620"/>
    <cellStyle name="Comma 3 2 4 3 3 2 2" xfId="30125"/>
    <cellStyle name="Comma 3 2 4 3 3 3" xfId="22996"/>
    <cellStyle name="Comma 3 2 4 3 3 3 2" xfId="32501"/>
    <cellStyle name="Comma 3 2 4 3 3 4" xfId="25373"/>
    <cellStyle name="Comma 3 2 4 3 3 4 2" xfId="34877"/>
    <cellStyle name="Comma 3 2 4 3 3 5" xfId="27749"/>
    <cellStyle name="Comma 3 2 4 3 4" xfId="18640"/>
    <cellStyle name="Comma 3 2 4 3 4 2" xfId="21016"/>
    <cellStyle name="Comma 3 2 4 3 4 2 2" xfId="30521"/>
    <cellStyle name="Comma 3 2 4 3 4 3" xfId="23392"/>
    <cellStyle name="Comma 3 2 4 3 4 3 2" xfId="32897"/>
    <cellStyle name="Comma 3 2 4 3 4 4" xfId="25769"/>
    <cellStyle name="Comma 3 2 4 3 4 4 2" xfId="35273"/>
    <cellStyle name="Comma 3 2 4 3 4 5" xfId="28145"/>
    <cellStyle name="Comma 3 2 4 3 5" xfId="19036"/>
    <cellStyle name="Comma 3 2 4 3 5 2" xfId="21412"/>
    <cellStyle name="Comma 3 2 4 3 5 2 2" xfId="30917"/>
    <cellStyle name="Comma 3 2 4 3 5 3" xfId="23788"/>
    <cellStyle name="Comma 3 2 4 3 5 3 2" xfId="33293"/>
    <cellStyle name="Comma 3 2 4 3 5 4" xfId="26165"/>
    <cellStyle name="Comma 3 2 4 3 5 4 2" xfId="35669"/>
    <cellStyle name="Comma 3 2 4 3 5 5" xfId="28541"/>
    <cellStyle name="Comma 3 2 4 3 6" xfId="19432"/>
    <cellStyle name="Comma 3 2 4 3 6 2" xfId="21808"/>
    <cellStyle name="Comma 3 2 4 3 6 2 2" xfId="31313"/>
    <cellStyle name="Comma 3 2 4 3 6 3" xfId="24184"/>
    <cellStyle name="Comma 3 2 4 3 6 3 2" xfId="33689"/>
    <cellStyle name="Comma 3 2 4 3 6 4" xfId="26561"/>
    <cellStyle name="Comma 3 2 4 3 6 4 2" xfId="36065"/>
    <cellStyle name="Comma 3 2 4 3 6 5" xfId="28937"/>
    <cellStyle name="Comma 3 2 4 3 7" xfId="19828"/>
    <cellStyle name="Comma 3 2 4 3 7 2" xfId="22204"/>
    <cellStyle name="Comma 3 2 4 3 7 2 2" xfId="31709"/>
    <cellStyle name="Comma 3 2 4 3 7 3" xfId="24580"/>
    <cellStyle name="Comma 3 2 4 3 7 3 2" xfId="34085"/>
    <cellStyle name="Comma 3 2 4 3 7 4" xfId="26957"/>
    <cellStyle name="Comma 3 2 4 3 7 4 2" xfId="36461"/>
    <cellStyle name="Comma 3 2 4 3 7 5" xfId="29333"/>
    <cellStyle name="Comma 3 2 4 3 8" xfId="20224"/>
    <cellStyle name="Comma 3 2 4 3 8 2" xfId="29729"/>
    <cellStyle name="Comma 3 2 4 3 9" xfId="22600"/>
    <cellStyle name="Comma 3 2 4 3 9 2" xfId="32105"/>
    <cellStyle name="Comma 3 2 4 4" xfId="12302"/>
    <cellStyle name="Comma 3 2 4 4 10" xfId="27419"/>
    <cellStyle name="Comma 3 2 4 4 2" xfId="18310"/>
    <cellStyle name="Comma 3 2 4 4 2 2" xfId="20686"/>
    <cellStyle name="Comma 3 2 4 4 2 2 2" xfId="30191"/>
    <cellStyle name="Comma 3 2 4 4 2 3" xfId="23062"/>
    <cellStyle name="Comma 3 2 4 4 2 3 2" xfId="32567"/>
    <cellStyle name="Comma 3 2 4 4 2 4" xfId="25439"/>
    <cellStyle name="Comma 3 2 4 4 2 4 2" xfId="34943"/>
    <cellStyle name="Comma 3 2 4 4 2 5" xfId="27815"/>
    <cellStyle name="Comma 3 2 4 4 3" xfId="18706"/>
    <cellStyle name="Comma 3 2 4 4 3 2" xfId="21082"/>
    <cellStyle name="Comma 3 2 4 4 3 2 2" xfId="30587"/>
    <cellStyle name="Comma 3 2 4 4 3 3" xfId="23458"/>
    <cellStyle name="Comma 3 2 4 4 3 3 2" xfId="32963"/>
    <cellStyle name="Comma 3 2 4 4 3 4" xfId="25835"/>
    <cellStyle name="Comma 3 2 4 4 3 4 2" xfId="35339"/>
    <cellStyle name="Comma 3 2 4 4 3 5" xfId="28211"/>
    <cellStyle name="Comma 3 2 4 4 4" xfId="19102"/>
    <cellStyle name="Comma 3 2 4 4 4 2" xfId="21478"/>
    <cellStyle name="Comma 3 2 4 4 4 2 2" xfId="30983"/>
    <cellStyle name="Comma 3 2 4 4 4 3" xfId="23854"/>
    <cellStyle name="Comma 3 2 4 4 4 3 2" xfId="33359"/>
    <cellStyle name="Comma 3 2 4 4 4 4" xfId="26231"/>
    <cellStyle name="Comma 3 2 4 4 4 4 2" xfId="35735"/>
    <cellStyle name="Comma 3 2 4 4 4 5" xfId="28607"/>
    <cellStyle name="Comma 3 2 4 4 5" xfId="19498"/>
    <cellStyle name="Comma 3 2 4 4 5 2" xfId="21874"/>
    <cellStyle name="Comma 3 2 4 4 5 2 2" xfId="31379"/>
    <cellStyle name="Comma 3 2 4 4 5 3" xfId="24250"/>
    <cellStyle name="Comma 3 2 4 4 5 3 2" xfId="33755"/>
    <cellStyle name="Comma 3 2 4 4 5 4" xfId="26627"/>
    <cellStyle name="Comma 3 2 4 4 5 4 2" xfId="36131"/>
    <cellStyle name="Comma 3 2 4 4 5 5" xfId="29003"/>
    <cellStyle name="Comma 3 2 4 4 6" xfId="19894"/>
    <cellStyle name="Comma 3 2 4 4 6 2" xfId="22270"/>
    <cellStyle name="Comma 3 2 4 4 6 2 2" xfId="31775"/>
    <cellStyle name="Comma 3 2 4 4 6 3" xfId="24646"/>
    <cellStyle name="Comma 3 2 4 4 6 3 2" xfId="34151"/>
    <cellStyle name="Comma 3 2 4 4 6 4" xfId="27023"/>
    <cellStyle name="Comma 3 2 4 4 6 4 2" xfId="36527"/>
    <cellStyle name="Comma 3 2 4 4 6 5" xfId="29399"/>
    <cellStyle name="Comma 3 2 4 4 7" xfId="20290"/>
    <cellStyle name="Comma 3 2 4 4 7 2" xfId="29795"/>
    <cellStyle name="Comma 3 2 4 4 8" xfId="22666"/>
    <cellStyle name="Comma 3 2 4 4 8 2" xfId="32171"/>
    <cellStyle name="Comma 3 2 4 4 9" xfId="25043"/>
    <cellStyle name="Comma 3 2 4 4 9 2" xfId="34547"/>
    <cellStyle name="Comma 3 2 4 5" xfId="18112"/>
    <cellStyle name="Comma 3 2 4 5 2" xfId="20488"/>
    <cellStyle name="Comma 3 2 4 5 2 2" xfId="29993"/>
    <cellStyle name="Comma 3 2 4 5 3" xfId="22864"/>
    <cellStyle name="Comma 3 2 4 5 3 2" xfId="32369"/>
    <cellStyle name="Comma 3 2 4 5 4" xfId="25241"/>
    <cellStyle name="Comma 3 2 4 5 4 2" xfId="34745"/>
    <cellStyle name="Comma 3 2 4 5 5" xfId="27617"/>
    <cellStyle name="Comma 3 2 4 6" xfId="18508"/>
    <cellStyle name="Comma 3 2 4 6 2" xfId="20884"/>
    <cellStyle name="Comma 3 2 4 6 2 2" xfId="30389"/>
    <cellStyle name="Comma 3 2 4 6 3" xfId="23260"/>
    <cellStyle name="Comma 3 2 4 6 3 2" xfId="32765"/>
    <cellStyle name="Comma 3 2 4 6 4" xfId="25637"/>
    <cellStyle name="Comma 3 2 4 6 4 2" xfId="35141"/>
    <cellStyle name="Comma 3 2 4 6 5" xfId="28013"/>
    <cellStyle name="Comma 3 2 4 7" xfId="18904"/>
    <cellStyle name="Comma 3 2 4 7 2" xfId="21280"/>
    <cellStyle name="Comma 3 2 4 7 2 2" xfId="30785"/>
    <cellStyle name="Comma 3 2 4 7 3" xfId="23656"/>
    <cellStyle name="Comma 3 2 4 7 3 2" xfId="33161"/>
    <cellStyle name="Comma 3 2 4 7 4" xfId="26033"/>
    <cellStyle name="Comma 3 2 4 7 4 2" xfId="35537"/>
    <cellStyle name="Comma 3 2 4 7 5" xfId="28409"/>
    <cellStyle name="Comma 3 2 4 8" xfId="19300"/>
    <cellStyle name="Comma 3 2 4 8 2" xfId="21676"/>
    <cellStyle name="Comma 3 2 4 8 2 2" xfId="31181"/>
    <cellStyle name="Comma 3 2 4 8 3" xfId="24052"/>
    <cellStyle name="Comma 3 2 4 8 3 2" xfId="33557"/>
    <cellStyle name="Comma 3 2 4 8 4" xfId="26429"/>
    <cellStyle name="Comma 3 2 4 8 4 2" xfId="35933"/>
    <cellStyle name="Comma 3 2 4 8 5" xfId="28805"/>
    <cellStyle name="Comma 3 2 4 9" xfId="19696"/>
    <cellStyle name="Comma 3 2 4 9 2" xfId="22072"/>
    <cellStyle name="Comma 3 2 4 9 2 2" xfId="31577"/>
    <cellStyle name="Comma 3 2 4 9 3" xfId="24448"/>
    <cellStyle name="Comma 3 2 4 9 3 2" xfId="33953"/>
    <cellStyle name="Comma 3 2 4 9 4" xfId="26825"/>
    <cellStyle name="Comma 3 2 4 9 4 2" xfId="36329"/>
    <cellStyle name="Comma 3 2 4 9 5" xfId="29201"/>
    <cellStyle name="Comma 3 2 5" xfId="4766"/>
    <cellStyle name="Comma 3 2 5 10" xfId="24867"/>
    <cellStyle name="Comma 3 2 5 10 2" xfId="34371"/>
    <cellStyle name="Comma 3 2 5 11" xfId="27243"/>
    <cellStyle name="Comma 3 2 5 2" xfId="13796"/>
    <cellStyle name="Comma 3 2 5 2 10" xfId="27441"/>
    <cellStyle name="Comma 3 2 5 2 2" xfId="18332"/>
    <cellStyle name="Comma 3 2 5 2 2 2" xfId="20708"/>
    <cellStyle name="Comma 3 2 5 2 2 2 2" xfId="30213"/>
    <cellStyle name="Comma 3 2 5 2 2 3" xfId="23084"/>
    <cellStyle name="Comma 3 2 5 2 2 3 2" xfId="32589"/>
    <cellStyle name="Comma 3 2 5 2 2 4" xfId="25461"/>
    <cellStyle name="Comma 3 2 5 2 2 4 2" xfId="34965"/>
    <cellStyle name="Comma 3 2 5 2 2 5" xfId="27837"/>
    <cellStyle name="Comma 3 2 5 2 3" xfId="18728"/>
    <cellStyle name="Comma 3 2 5 2 3 2" xfId="21104"/>
    <cellStyle name="Comma 3 2 5 2 3 2 2" xfId="30609"/>
    <cellStyle name="Comma 3 2 5 2 3 3" xfId="23480"/>
    <cellStyle name="Comma 3 2 5 2 3 3 2" xfId="32985"/>
    <cellStyle name="Comma 3 2 5 2 3 4" xfId="25857"/>
    <cellStyle name="Comma 3 2 5 2 3 4 2" xfId="35361"/>
    <cellStyle name="Comma 3 2 5 2 3 5" xfId="28233"/>
    <cellStyle name="Comma 3 2 5 2 4" xfId="19124"/>
    <cellStyle name="Comma 3 2 5 2 4 2" xfId="21500"/>
    <cellStyle name="Comma 3 2 5 2 4 2 2" xfId="31005"/>
    <cellStyle name="Comma 3 2 5 2 4 3" xfId="23876"/>
    <cellStyle name="Comma 3 2 5 2 4 3 2" xfId="33381"/>
    <cellStyle name="Comma 3 2 5 2 4 4" xfId="26253"/>
    <cellStyle name="Comma 3 2 5 2 4 4 2" xfId="35757"/>
    <cellStyle name="Comma 3 2 5 2 4 5" xfId="28629"/>
    <cellStyle name="Comma 3 2 5 2 5" xfId="19520"/>
    <cellStyle name="Comma 3 2 5 2 5 2" xfId="21896"/>
    <cellStyle name="Comma 3 2 5 2 5 2 2" xfId="31401"/>
    <cellStyle name="Comma 3 2 5 2 5 3" xfId="24272"/>
    <cellStyle name="Comma 3 2 5 2 5 3 2" xfId="33777"/>
    <cellStyle name="Comma 3 2 5 2 5 4" xfId="26649"/>
    <cellStyle name="Comma 3 2 5 2 5 4 2" xfId="36153"/>
    <cellStyle name="Comma 3 2 5 2 5 5" xfId="29025"/>
    <cellStyle name="Comma 3 2 5 2 6" xfId="19916"/>
    <cellStyle name="Comma 3 2 5 2 6 2" xfId="22292"/>
    <cellStyle name="Comma 3 2 5 2 6 2 2" xfId="31797"/>
    <cellStyle name="Comma 3 2 5 2 6 3" xfId="24668"/>
    <cellStyle name="Comma 3 2 5 2 6 3 2" xfId="34173"/>
    <cellStyle name="Comma 3 2 5 2 6 4" xfId="27045"/>
    <cellStyle name="Comma 3 2 5 2 6 4 2" xfId="36549"/>
    <cellStyle name="Comma 3 2 5 2 6 5" xfId="29421"/>
    <cellStyle name="Comma 3 2 5 2 7" xfId="20312"/>
    <cellStyle name="Comma 3 2 5 2 7 2" xfId="29817"/>
    <cellStyle name="Comma 3 2 5 2 8" xfId="22688"/>
    <cellStyle name="Comma 3 2 5 2 8 2" xfId="32193"/>
    <cellStyle name="Comma 3 2 5 2 9" xfId="25065"/>
    <cellStyle name="Comma 3 2 5 2 9 2" xfId="34569"/>
    <cellStyle name="Comma 3 2 5 3" xfId="18134"/>
    <cellStyle name="Comma 3 2 5 3 2" xfId="20510"/>
    <cellStyle name="Comma 3 2 5 3 2 2" xfId="30015"/>
    <cellStyle name="Comma 3 2 5 3 3" xfId="22886"/>
    <cellStyle name="Comma 3 2 5 3 3 2" xfId="32391"/>
    <cellStyle name="Comma 3 2 5 3 4" xfId="25263"/>
    <cellStyle name="Comma 3 2 5 3 4 2" xfId="34767"/>
    <cellStyle name="Comma 3 2 5 3 5" xfId="27639"/>
    <cellStyle name="Comma 3 2 5 4" xfId="18530"/>
    <cellStyle name="Comma 3 2 5 4 2" xfId="20906"/>
    <cellStyle name="Comma 3 2 5 4 2 2" xfId="30411"/>
    <cellStyle name="Comma 3 2 5 4 3" xfId="23282"/>
    <cellStyle name="Comma 3 2 5 4 3 2" xfId="32787"/>
    <cellStyle name="Comma 3 2 5 4 4" xfId="25659"/>
    <cellStyle name="Comma 3 2 5 4 4 2" xfId="35163"/>
    <cellStyle name="Comma 3 2 5 4 5" xfId="28035"/>
    <cellStyle name="Comma 3 2 5 5" xfId="18926"/>
    <cellStyle name="Comma 3 2 5 5 2" xfId="21302"/>
    <cellStyle name="Comma 3 2 5 5 2 2" xfId="30807"/>
    <cellStyle name="Comma 3 2 5 5 3" xfId="23678"/>
    <cellStyle name="Comma 3 2 5 5 3 2" xfId="33183"/>
    <cellStyle name="Comma 3 2 5 5 4" xfId="26055"/>
    <cellStyle name="Comma 3 2 5 5 4 2" xfId="35559"/>
    <cellStyle name="Comma 3 2 5 5 5" xfId="28431"/>
    <cellStyle name="Comma 3 2 5 6" xfId="19322"/>
    <cellStyle name="Comma 3 2 5 6 2" xfId="21698"/>
    <cellStyle name="Comma 3 2 5 6 2 2" xfId="31203"/>
    <cellStyle name="Comma 3 2 5 6 3" xfId="24074"/>
    <cellStyle name="Comma 3 2 5 6 3 2" xfId="33579"/>
    <cellStyle name="Comma 3 2 5 6 4" xfId="26451"/>
    <cellStyle name="Comma 3 2 5 6 4 2" xfId="35955"/>
    <cellStyle name="Comma 3 2 5 6 5" xfId="28827"/>
    <cellStyle name="Comma 3 2 5 7" xfId="19718"/>
    <cellStyle name="Comma 3 2 5 7 2" xfId="22094"/>
    <cellStyle name="Comma 3 2 5 7 2 2" xfId="31599"/>
    <cellStyle name="Comma 3 2 5 7 3" xfId="24470"/>
    <cellStyle name="Comma 3 2 5 7 3 2" xfId="33975"/>
    <cellStyle name="Comma 3 2 5 7 4" xfId="26847"/>
    <cellStyle name="Comma 3 2 5 7 4 2" xfId="36351"/>
    <cellStyle name="Comma 3 2 5 7 5" xfId="29223"/>
    <cellStyle name="Comma 3 2 5 8" xfId="20114"/>
    <cellStyle name="Comma 3 2 5 8 2" xfId="29619"/>
    <cellStyle name="Comma 3 2 5 9" xfId="22490"/>
    <cellStyle name="Comma 3 2 5 9 2" xfId="31995"/>
    <cellStyle name="Comma 3 2 6" xfId="8972"/>
    <cellStyle name="Comma 3 2 6 10" xfId="24933"/>
    <cellStyle name="Comma 3 2 6 10 2" xfId="34437"/>
    <cellStyle name="Comma 3 2 6 11" xfId="27309"/>
    <cellStyle name="Comma 3 2 6 2" xfId="18002"/>
    <cellStyle name="Comma 3 2 6 2 10" xfId="27507"/>
    <cellStyle name="Comma 3 2 6 2 2" xfId="18398"/>
    <cellStyle name="Comma 3 2 6 2 2 2" xfId="20774"/>
    <cellStyle name="Comma 3 2 6 2 2 2 2" xfId="30279"/>
    <cellStyle name="Comma 3 2 6 2 2 3" xfId="23150"/>
    <cellStyle name="Comma 3 2 6 2 2 3 2" xfId="32655"/>
    <cellStyle name="Comma 3 2 6 2 2 4" xfId="25527"/>
    <cellStyle name="Comma 3 2 6 2 2 4 2" xfId="35031"/>
    <cellStyle name="Comma 3 2 6 2 2 5" xfId="27903"/>
    <cellStyle name="Comma 3 2 6 2 3" xfId="18794"/>
    <cellStyle name="Comma 3 2 6 2 3 2" xfId="21170"/>
    <cellStyle name="Comma 3 2 6 2 3 2 2" xfId="30675"/>
    <cellStyle name="Comma 3 2 6 2 3 3" xfId="23546"/>
    <cellStyle name="Comma 3 2 6 2 3 3 2" xfId="33051"/>
    <cellStyle name="Comma 3 2 6 2 3 4" xfId="25923"/>
    <cellStyle name="Comma 3 2 6 2 3 4 2" xfId="35427"/>
    <cellStyle name="Comma 3 2 6 2 3 5" xfId="28299"/>
    <cellStyle name="Comma 3 2 6 2 4" xfId="19190"/>
    <cellStyle name="Comma 3 2 6 2 4 2" xfId="21566"/>
    <cellStyle name="Comma 3 2 6 2 4 2 2" xfId="31071"/>
    <cellStyle name="Comma 3 2 6 2 4 3" xfId="23942"/>
    <cellStyle name="Comma 3 2 6 2 4 3 2" xfId="33447"/>
    <cellStyle name="Comma 3 2 6 2 4 4" xfId="26319"/>
    <cellStyle name="Comma 3 2 6 2 4 4 2" xfId="35823"/>
    <cellStyle name="Comma 3 2 6 2 4 5" xfId="28695"/>
    <cellStyle name="Comma 3 2 6 2 5" xfId="19586"/>
    <cellStyle name="Comma 3 2 6 2 5 2" xfId="21962"/>
    <cellStyle name="Comma 3 2 6 2 5 2 2" xfId="31467"/>
    <cellStyle name="Comma 3 2 6 2 5 3" xfId="24338"/>
    <cellStyle name="Comma 3 2 6 2 5 3 2" xfId="33843"/>
    <cellStyle name="Comma 3 2 6 2 5 4" xfId="26715"/>
    <cellStyle name="Comma 3 2 6 2 5 4 2" xfId="36219"/>
    <cellStyle name="Comma 3 2 6 2 5 5" xfId="29091"/>
    <cellStyle name="Comma 3 2 6 2 6" xfId="19982"/>
    <cellStyle name="Comma 3 2 6 2 6 2" xfId="22358"/>
    <cellStyle name="Comma 3 2 6 2 6 2 2" xfId="31863"/>
    <cellStyle name="Comma 3 2 6 2 6 3" xfId="24734"/>
    <cellStyle name="Comma 3 2 6 2 6 3 2" xfId="34239"/>
    <cellStyle name="Comma 3 2 6 2 6 4" xfId="27111"/>
    <cellStyle name="Comma 3 2 6 2 6 4 2" xfId="36615"/>
    <cellStyle name="Comma 3 2 6 2 6 5" xfId="29487"/>
    <cellStyle name="Comma 3 2 6 2 7" xfId="20378"/>
    <cellStyle name="Comma 3 2 6 2 7 2" xfId="29883"/>
    <cellStyle name="Comma 3 2 6 2 8" xfId="22754"/>
    <cellStyle name="Comma 3 2 6 2 8 2" xfId="32259"/>
    <cellStyle name="Comma 3 2 6 2 9" xfId="25131"/>
    <cellStyle name="Comma 3 2 6 2 9 2" xfId="34635"/>
    <cellStyle name="Comma 3 2 6 3" xfId="18200"/>
    <cellStyle name="Comma 3 2 6 3 2" xfId="20576"/>
    <cellStyle name="Comma 3 2 6 3 2 2" xfId="30081"/>
    <cellStyle name="Comma 3 2 6 3 3" xfId="22952"/>
    <cellStyle name="Comma 3 2 6 3 3 2" xfId="32457"/>
    <cellStyle name="Comma 3 2 6 3 4" xfId="25329"/>
    <cellStyle name="Comma 3 2 6 3 4 2" xfId="34833"/>
    <cellStyle name="Comma 3 2 6 3 5" xfId="27705"/>
    <cellStyle name="Comma 3 2 6 4" xfId="18596"/>
    <cellStyle name="Comma 3 2 6 4 2" xfId="20972"/>
    <cellStyle name="Comma 3 2 6 4 2 2" xfId="30477"/>
    <cellStyle name="Comma 3 2 6 4 3" xfId="23348"/>
    <cellStyle name="Comma 3 2 6 4 3 2" xfId="32853"/>
    <cellStyle name="Comma 3 2 6 4 4" xfId="25725"/>
    <cellStyle name="Comma 3 2 6 4 4 2" xfId="35229"/>
    <cellStyle name="Comma 3 2 6 4 5" xfId="28101"/>
    <cellStyle name="Comma 3 2 6 5" xfId="18992"/>
    <cellStyle name="Comma 3 2 6 5 2" xfId="21368"/>
    <cellStyle name="Comma 3 2 6 5 2 2" xfId="30873"/>
    <cellStyle name="Comma 3 2 6 5 3" xfId="23744"/>
    <cellStyle name="Comma 3 2 6 5 3 2" xfId="33249"/>
    <cellStyle name="Comma 3 2 6 5 4" xfId="26121"/>
    <cellStyle name="Comma 3 2 6 5 4 2" xfId="35625"/>
    <cellStyle name="Comma 3 2 6 5 5" xfId="28497"/>
    <cellStyle name="Comma 3 2 6 6" xfId="19388"/>
    <cellStyle name="Comma 3 2 6 6 2" xfId="21764"/>
    <cellStyle name="Comma 3 2 6 6 2 2" xfId="31269"/>
    <cellStyle name="Comma 3 2 6 6 3" xfId="24140"/>
    <cellStyle name="Comma 3 2 6 6 3 2" xfId="33645"/>
    <cellStyle name="Comma 3 2 6 6 4" xfId="26517"/>
    <cellStyle name="Comma 3 2 6 6 4 2" xfId="36021"/>
    <cellStyle name="Comma 3 2 6 6 5" xfId="28893"/>
    <cellStyle name="Comma 3 2 6 7" xfId="19784"/>
    <cellStyle name="Comma 3 2 6 7 2" xfId="22160"/>
    <cellStyle name="Comma 3 2 6 7 2 2" xfId="31665"/>
    <cellStyle name="Comma 3 2 6 7 3" xfId="24536"/>
    <cellStyle name="Comma 3 2 6 7 3 2" xfId="34041"/>
    <cellStyle name="Comma 3 2 6 7 4" xfId="26913"/>
    <cellStyle name="Comma 3 2 6 7 4 2" xfId="36417"/>
    <cellStyle name="Comma 3 2 6 7 5" xfId="29289"/>
    <cellStyle name="Comma 3 2 6 8" xfId="20180"/>
    <cellStyle name="Comma 3 2 6 8 2" xfId="29685"/>
    <cellStyle name="Comma 3 2 6 9" xfId="22556"/>
    <cellStyle name="Comma 3 2 6 9 2" xfId="32061"/>
    <cellStyle name="Comma 3 2 7" xfId="9314"/>
    <cellStyle name="Comma 3 2 7 10" xfId="27375"/>
    <cellStyle name="Comma 3 2 7 2" xfId="18266"/>
    <cellStyle name="Comma 3 2 7 2 2" xfId="20642"/>
    <cellStyle name="Comma 3 2 7 2 2 2" xfId="30147"/>
    <cellStyle name="Comma 3 2 7 2 3" xfId="23018"/>
    <cellStyle name="Comma 3 2 7 2 3 2" xfId="32523"/>
    <cellStyle name="Comma 3 2 7 2 4" xfId="25395"/>
    <cellStyle name="Comma 3 2 7 2 4 2" xfId="34899"/>
    <cellStyle name="Comma 3 2 7 2 5" xfId="27771"/>
    <cellStyle name="Comma 3 2 7 3" xfId="18662"/>
    <cellStyle name="Comma 3 2 7 3 2" xfId="21038"/>
    <cellStyle name="Comma 3 2 7 3 2 2" xfId="30543"/>
    <cellStyle name="Comma 3 2 7 3 3" xfId="23414"/>
    <cellStyle name="Comma 3 2 7 3 3 2" xfId="32919"/>
    <cellStyle name="Comma 3 2 7 3 4" xfId="25791"/>
    <cellStyle name="Comma 3 2 7 3 4 2" xfId="35295"/>
    <cellStyle name="Comma 3 2 7 3 5" xfId="28167"/>
    <cellStyle name="Comma 3 2 7 4" xfId="19058"/>
    <cellStyle name="Comma 3 2 7 4 2" xfId="21434"/>
    <cellStyle name="Comma 3 2 7 4 2 2" xfId="30939"/>
    <cellStyle name="Comma 3 2 7 4 3" xfId="23810"/>
    <cellStyle name="Comma 3 2 7 4 3 2" xfId="33315"/>
    <cellStyle name="Comma 3 2 7 4 4" xfId="26187"/>
    <cellStyle name="Comma 3 2 7 4 4 2" xfId="35691"/>
    <cellStyle name="Comma 3 2 7 4 5" xfId="28563"/>
    <cellStyle name="Comma 3 2 7 5" xfId="19454"/>
    <cellStyle name="Comma 3 2 7 5 2" xfId="21830"/>
    <cellStyle name="Comma 3 2 7 5 2 2" xfId="31335"/>
    <cellStyle name="Comma 3 2 7 5 3" xfId="24206"/>
    <cellStyle name="Comma 3 2 7 5 3 2" xfId="33711"/>
    <cellStyle name="Comma 3 2 7 5 4" xfId="26583"/>
    <cellStyle name="Comma 3 2 7 5 4 2" xfId="36087"/>
    <cellStyle name="Comma 3 2 7 5 5" xfId="28959"/>
    <cellStyle name="Comma 3 2 7 6" xfId="19850"/>
    <cellStyle name="Comma 3 2 7 6 2" xfId="22226"/>
    <cellStyle name="Comma 3 2 7 6 2 2" xfId="31731"/>
    <cellStyle name="Comma 3 2 7 6 3" xfId="24602"/>
    <cellStyle name="Comma 3 2 7 6 3 2" xfId="34107"/>
    <cellStyle name="Comma 3 2 7 6 4" xfId="26979"/>
    <cellStyle name="Comma 3 2 7 6 4 2" xfId="36483"/>
    <cellStyle name="Comma 3 2 7 6 5" xfId="29355"/>
    <cellStyle name="Comma 3 2 7 7" xfId="20246"/>
    <cellStyle name="Comma 3 2 7 7 2" xfId="29751"/>
    <cellStyle name="Comma 3 2 7 8" xfId="22622"/>
    <cellStyle name="Comma 3 2 7 8 2" xfId="32127"/>
    <cellStyle name="Comma 3 2 7 9" xfId="24999"/>
    <cellStyle name="Comma 3 2 7 9 2" xfId="34503"/>
    <cellStyle name="Comma 3 2 8" xfId="18068"/>
    <cellStyle name="Comma 3 2 8 2" xfId="20444"/>
    <cellStyle name="Comma 3 2 8 2 2" xfId="29949"/>
    <cellStyle name="Comma 3 2 8 3" xfId="22820"/>
    <cellStyle name="Comma 3 2 8 3 2" xfId="32325"/>
    <cellStyle name="Comma 3 2 8 4" xfId="25197"/>
    <cellStyle name="Comma 3 2 8 4 2" xfId="34701"/>
    <cellStyle name="Comma 3 2 8 5" xfId="27573"/>
    <cellStyle name="Comma 3 2 9" xfId="18464"/>
    <cellStyle name="Comma 3 2 9 2" xfId="20840"/>
    <cellStyle name="Comma 3 2 9 2 2" xfId="30345"/>
    <cellStyle name="Comma 3 2 9 3" xfId="23216"/>
    <cellStyle name="Comma 3 2 9 3 2" xfId="32721"/>
    <cellStyle name="Comma 3 2 9 4" xfId="25593"/>
    <cellStyle name="Comma 3 2 9 4 2" xfId="35097"/>
    <cellStyle name="Comma 3 2 9 5" xfId="27969"/>
    <cellStyle name="Comma 3 20" xfId="27175"/>
    <cellStyle name="Comma 3 3" xfId="470"/>
    <cellStyle name="Comma 3 3 10" xfId="18862"/>
    <cellStyle name="Comma 3 3 10 2" xfId="21238"/>
    <cellStyle name="Comma 3 3 10 2 2" xfId="30743"/>
    <cellStyle name="Comma 3 3 10 3" xfId="23614"/>
    <cellStyle name="Comma 3 3 10 3 2" xfId="33119"/>
    <cellStyle name="Comma 3 3 10 4" xfId="25991"/>
    <cellStyle name="Comma 3 3 10 4 2" xfId="35495"/>
    <cellStyle name="Comma 3 3 10 5" xfId="28367"/>
    <cellStyle name="Comma 3 3 11" xfId="19258"/>
    <cellStyle name="Comma 3 3 11 2" xfId="21634"/>
    <cellStyle name="Comma 3 3 11 2 2" xfId="31139"/>
    <cellStyle name="Comma 3 3 11 3" xfId="24010"/>
    <cellStyle name="Comma 3 3 11 3 2" xfId="33515"/>
    <cellStyle name="Comma 3 3 11 4" xfId="26387"/>
    <cellStyle name="Comma 3 3 11 4 2" xfId="35891"/>
    <cellStyle name="Comma 3 3 11 5" xfId="28763"/>
    <cellStyle name="Comma 3 3 12" xfId="19654"/>
    <cellStyle name="Comma 3 3 12 2" xfId="22030"/>
    <cellStyle name="Comma 3 3 12 2 2" xfId="31535"/>
    <cellStyle name="Comma 3 3 12 3" xfId="24406"/>
    <cellStyle name="Comma 3 3 12 3 2" xfId="33911"/>
    <cellStyle name="Comma 3 3 12 4" xfId="26783"/>
    <cellStyle name="Comma 3 3 12 4 2" xfId="36287"/>
    <cellStyle name="Comma 3 3 12 5" xfId="29159"/>
    <cellStyle name="Comma 3 3 13" xfId="20050"/>
    <cellStyle name="Comma 3 3 13 2" xfId="29555"/>
    <cellStyle name="Comma 3 3 14" xfId="22426"/>
    <cellStyle name="Comma 3 3 14 2" xfId="31931"/>
    <cellStyle name="Comma 3 3 15" xfId="24803"/>
    <cellStyle name="Comma 3 3 15 2" xfId="34307"/>
    <cellStyle name="Comma 3 3 16" xfId="27179"/>
    <cellStyle name="Comma 3 3 2" xfId="1217"/>
    <cellStyle name="Comma 3 3 2 10" xfId="19269"/>
    <cellStyle name="Comma 3 3 2 10 2" xfId="21645"/>
    <cellStyle name="Comma 3 3 2 10 2 2" xfId="31150"/>
    <cellStyle name="Comma 3 3 2 10 3" xfId="24021"/>
    <cellStyle name="Comma 3 3 2 10 3 2" xfId="33526"/>
    <cellStyle name="Comma 3 3 2 10 4" xfId="26398"/>
    <cellStyle name="Comma 3 3 2 10 4 2" xfId="35902"/>
    <cellStyle name="Comma 3 3 2 10 5" xfId="28774"/>
    <cellStyle name="Comma 3 3 2 11" xfId="19665"/>
    <cellStyle name="Comma 3 3 2 11 2" xfId="22041"/>
    <cellStyle name="Comma 3 3 2 11 2 2" xfId="31546"/>
    <cellStyle name="Comma 3 3 2 11 3" xfId="24417"/>
    <cellStyle name="Comma 3 3 2 11 3 2" xfId="33922"/>
    <cellStyle name="Comma 3 3 2 11 4" xfId="26794"/>
    <cellStyle name="Comma 3 3 2 11 4 2" xfId="36298"/>
    <cellStyle name="Comma 3 3 2 11 5" xfId="29170"/>
    <cellStyle name="Comma 3 3 2 12" xfId="20061"/>
    <cellStyle name="Comma 3 3 2 12 2" xfId="29566"/>
    <cellStyle name="Comma 3 3 2 13" xfId="22437"/>
    <cellStyle name="Comma 3 3 2 13 2" xfId="31942"/>
    <cellStyle name="Comma 3 3 2 14" xfId="24814"/>
    <cellStyle name="Comma 3 3 2 14 2" xfId="34318"/>
    <cellStyle name="Comma 3 3 2 15" xfId="27190"/>
    <cellStyle name="Comma 3 3 2 2" xfId="2711"/>
    <cellStyle name="Comma 3 3 2 2 10" xfId="20083"/>
    <cellStyle name="Comma 3 3 2 2 10 2" xfId="29588"/>
    <cellStyle name="Comma 3 3 2 2 11" xfId="22459"/>
    <cellStyle name="Comma 3 3 2 2 11 2" xfId="31964"/>
    <cellStyle name="Comma 3 3 2 2 12" xfId="24836"/>
    <cellStyle name="Comma 3 3 2 2 12 2" xfId="34340"/>
    <cellStyle name="Comma 3 3 2 2 13" xfId="27212"/>
    <cellStyle name="Comma 3 3 2 2 2" xfId="7193"/>
    <cellStyle name="Comma 3 3 2 2 2 10" xfId="24902"/>
    <cellStyle name="Comma 3 3 2 2 2 10 2" xfId="34406"/>
    <cellStyle name="Comma 3 3 2 2 2 11" xfId="27278"/>
    <cellStyle name="Comma 3 3 2 2 2 2" xfId="16223"/>
    <cellStyle name="Comma 3 3 2 2 2 2 10" xfId="27476"/>
    <cellStyle name="Comma 3 3 2 2 2 2 2" xfId="18367"/>
    <cellStyle name="Comma 3 3 2 2 2 2 2 2" xfId="20743"/>
    <cellStyle name="Comma 3 3 2 2 2 2 2 2 2" xfId="30248"/>
    <cellStyle name="Comma 3 3 2 2 2 2 2 3" xfId="23119"/>
    <cellStyle name="Comma 3 3 2 2 2 2 2 3 2" xfId="32624"/>
    <cellStyle name="Comma 3 3 2 2 2 2 2 4" xfId="25496"/>
    <cellStyle name="Comma 3 3 2 2 2 2 2 4 2" xfId="35000"/>
    <cellStyle name="Comma 3 3 2 2 2 2 2 5" xfId="27872"/>
    <cellStyle name="Comma 3 3 2 2 2 2 3" xfId="18763"/>
    <cellStyle name="Comma 3 3 2 2 2 2 3 2" xfId="21139"/>
    <cellStyle name="Comma 3 3 2 2 2 2 3 2 2" xfId="30644"/>
    <cellStyle name="Comma 3 3 2 2 2 2 3 3" xfId="23515"/>
    <cellStyle name="Comma 3 3 2 2 2 2 3 3 2" xfId="33020"/>
    <cellStyle name="Comma 3 3 2 2 2 2 3 4" xfId="25892"/>
    <cellStyle name="Comma 3 3 2 2 2 2 3 4 2" xfId="35396"/>
    <cellStyle name="Comma 3 3 2 2 2 2 3 5" xfId="28268"/>
    <cellStyle name="Comma 3 3 2 2 2 2 4" xfId="19159"/>
    <cellStyle name="Comma 3 3 2 2 2 2 4 2" xfId="21535"/>
    <cellStyle name="Comma 3 3 2 2 2 2 4 2 2" xfId="31040"/>
    <cellStyle name="Comma 3 3 2 2 2 2 4 3" xfId="23911"/>
    <cellStyle name="Comma 3 3 2 2 2 2 4 3 2" xfId="33416"/>
    <cellStyle name="Comma 3 3 2 2 2 2 4 4" xfId="26288"/>
    <cellStyle name="Comma 3 3 2 2 2 2 4 4 2" xfId="35792"/>
    <cellStyle name="Comma 3 3 2 2 2 2 4 5" xfId="28664"/>
    <cellStyle name="Comma 3 3 2 2 2 2 5" xfId="19555"/>
    <cellStyle name="Comma 3 3 2 2 2 2 5 2" xfId="21931"/>
    <cellStyle name="Comma 3 3 2 2 2 2 5 2 2" xfId="31436"/>
    <cellStyle name="Comma 3 3 2 2 2 2 5 3" xfId="24307"/>
    <cellStyle name="Comma 3 3 2 2 2 2 5 3 2" xfId="33812"/>
    <cellStyle name="Comma 3 3 2 2 2 2 5 4" xfId="26684"/>
    <cellStyle name="Comma 3 3 2 2 2 2 5 4 2" xfId="36188"/>
    <cellStyle name="Comma 3 3 2 2 2 2 5 5" xfId="29060"/>
    <cellStyle name="Comma 3 3 2 2 2 2 6" xfId="19951"/>
    <cellStyle name="Comma 3 3 2 2 2 2 6 2" xfId="22327"/>
    <cellStyle name="Comma 3 3 2 2 2 2 6 2 2" xfId="31832"/>
    <cellStyle name="Comma 3 3 2 2 2 2 6 3" xfId="24703"/>
    <cellStyle name="Comma 3 3 2 2 2 2 6 3 2" xfId="34208"/>
    <cellStyle name="Comma 3 3 2 2 2 2 6 4" xfId="27080"/>
    <cellStyle name="Comma 3 3 2 2 2 2 6 4 2" xfId="36584"/>
    <cellStyle name="Comma 3 3 2 2 2 2 6 5" xfId="29456"/>
    <cellStyle name="Comma 3 3 2 2 2 2 7" xfId="20347"/>
    <cellStyle name="Comma 3 3 2 2 2 2 7 2" xfId="29852"/>
    <cellStyle name="Comma 3 3 2 2 2 2 8" xfId="22723"/>
    <cellStyle name="Comma 3 3 2 2 2 2 8 2" xfId="32228"/>
    <cellStyle name="Comma 3 3 2 2 2 2 9" xfId="25100"/>
    <cellStyle name="Comma 3 3 2 2 2 2 9 2" xfId="34604"/>
    <cellStyle name="Comma 3 3 2 2 2 3" xfId="18169"/>
    <cellStyle name="Comma 3 3 2 2 2 3 2" xfId="20545"/>
    <cellStyle name="Comma 3 3 2 2 2 3 2 2" xfId="30050"/>
    <cellStyle name="Comma 3 3 2 2 2 3 3" xfId="22921"/>
    <cellStyle name="Comma 3 3 2 2 2 3 3 2" xfId="32426"/>
    <cellStyle name="Comma 3 3 2 2 2 3 4" xfId="25298"/>
    <cellStyle name="Comma 3 3 2 2 2 3 4 2" xfId="34802"/>
    <cellStyle name="Comma 3 3 2 2 2 3 5" xfId="27674"/>
    <cellStyle name="Comma 3 3 2 2 2 4" xfId="18565"/>
    <cellStyle name="Comma 3 3 2 2 2 4 2" xfId="20941"/>
    <cellStyle name="Comma 3 3 2 2 2 4 2 2" xfId="30446"/>
    <cellStyle name="Comma 3 3 2 2 2 4 3" xfId="23317"/>
    <cellStyle name="Comma 3 3 2 2 2 4 3 2" xfId="32822"/>
    <cellStyle name="Comma 3 3 2 2 2 4 4" xfId="25694"/>
    <cellStyle name="Comma 3 3 2 2 2 4 4 2" xfId="35198"/>
    <cellStyle name="Comma 3 3 2 2 2 4 5" xfId="28070"/>
    <cellStyle name="Comma 3 3 2 2 2 5" xfId="18961"/>
    <cellStyle name="Comma 3 3 2 2 2 5 2" xfId="21337"/>
    <cellStyle name="Comma 3 3 2 2 2 5 2 2" xfId="30842"/>
    <cellStyle name="Comma 3 3 2 2 2 5 3" xfId="23713"/>
    <cellStyle name="Comma 3 3 2 2 2 5 3 2" xfId="33218"/>
    <cellStyle name="Comma 3 3 2 2 2 5 4" xfId="26090"/>
    <cellStyle name="Comma 3 3 2 2 2 5 4 2" xfId="35594"/>
    <cellStyle name="Comma 3 3 2 2 2 5 5" xfId="28466"/>
    <cellStyle name="Comma 3 3 2 2 2 6" xfId="19357"/>
    <cellStyle name="Comma 3 3 2 2 2 6 2" xfId="21733"/>
    <cellStyle name="Comma 3 3 2 2 2 6 2 2" xfId="31238"/>
    <cellStyle name="Comma 3 3 2 2 2 6 3" xfId="24109"/>
    <cellStyle name="Comma 3 3 2 2 2 6 3 2" xfId="33614"/>
    <cellStyle name="Comma 3 3 2 2 2 6 4" xfId="26486"/>
    <cellStyle name="Comma 3 3 2 2 2 6 4 2" xfId="35990"/>
    <cellStyle name="Comma 3 3 2 2 2 6 5" xfId="28862"/>
    <cellStyle name="Comma 3 3 2 2 2 7" xfId="19753"/>
    <cellStyle name="Comma 3 3 2 2 2 7 2" xfId="22129"/>
    <cellStyle name="Comma 3 3 2 2 2 7 2 2" xfId="31634"/>
    <cellStyle name="Comma 3 3 2 2 2 7 3" xfId="24505"/>
    <cellStyle name="Comma 3 3 2 2 2 7 3 2" xfId="34010"/>
    <cellStyle name="Comma 3 3 2 2 2 7 4" xfId="26882"/>
    <cellStyle name="Comma 3 3 2 2 2 7 4 2" xfId="36386"/>
    <cellStyle name="Comma 3 3 2 2 2 7 5" xfId="29258"/>
    <cellStyle name="Comma 3 3 2 2 2 8" xfId="20149"/>
    <cellStyle name="Comma 3 3 2 2 2 8 2" xfId="29654"/>
    <cellStyle name="Comma 3 3 2 2 2 9" xfId="22525"/>
    <cellStyle name="Comma 3 3 2 2 2 9 2" xfId="32030"/>
    <cellStyle name="Comma 3 3 2 2 3" xfId="9007"/>
    <cellStyle name="Comma 3 3 2 2 3 10" xfId="24968"/>
    <cellStyle name="Comma 3 3 2 2 3 10 2" xfId="34472"/>
    <cellStyle name="Comma 3 3 2 2 3 11" xfId="27344"/>
    <cellStyle name="Comma 3 3 2 2 3 2" xfId="18037"/>
    <cellStyle name="Comma 3 3 2 2 3 2 10" xfId="27542"/>
    <cellStyle name="Comma 3 3 2 2 3 2 2" xfId="18433"/>
    <cellStyle name="Comma 3 3 2 2 3 2 2 2" xfId="20809"/>
    <cellStyle name="Comma 3 3 2 2 3 2 2 2 2" xfId="30314"/>
    <cellStyle name="Comma 3 3 2 2 3 2 2 3" xfId="23185"/>
    <cellStyle name="Comma 3 3 2 2 3 2 2 3 2" xfId="32690"/>
    <cellStyle name="Comma 3 3 2 2 3 2 2 4" xfId="25562"/>
    <cellStyle name="Comma 3 3 2 2 3 2 2 4 2" xfId="35066"/>
    <cellStyle name="Comma 3 3 2 2 3 2 2 5" xfId="27938"/>
    <cellStyle name="Comma 3 3 2 2 3 2 3" xfId="18829"/>
    <cellStyle name="Comma 3 3 2 2 3 2 3 2" xfId="21205"/>
    <cellStyle name="Comma 3 3 2 2 3 2 3 2 2" xfId="30710"/>
    <cellStyle name="Comma 3 3 2 2 3 2 3 3" xfId="23581"/>
    <cellStyle name="Comma 3 3 2 2 3 2 3 3 2" xfId="33086"/>
    <cellStyle name="Comma 3 3 2 2 3 2 3 4" xfId="25958"/>
    <cellStyle name="Comma 3 3 2 2 3 2 3 4 2" xfId="35462"/>
    <cellStyle name="Comma 3 3 2 2 3 2 3 5" xfId="28334"/>
    <cellStyle name="Comma 3 3 2 2 3 2 4" xfId="19225"/>
    <cellStyle name="Comma 3 3 2 2 3 2 4 2" xfId="21601"/>
    <cellStyle name="Comma 3 3 2 2 3 2 4 2 2" xfId="31106"/>
    <cellStyle name="Comma 3 3 2 2 3 2 4 3" xfId="23977"/>
    <cellStyle name="Comma 3 3 2 2 3 2 4 3 2" xfId="33482"/>
    <cellStyle name="Comma 3 3 2 2 3 2 4 4" xfId="26354"/>
    <cellStyle name="Comma 3 3 2 2 3 2 4 4 2" xfId="35858"/>
    <cellStyle name="Comma 3 3 2 2 3 2 4 5" xfId="28730"/>
    <cellStyle name="Comma 3 3 2 2 3 2 5" xfId="19621"/>
    <cellStyle name="Comma 3 3 2 2 3 2 5 2" xfId="21997"/>
    <cellStyle name="Comma 3 3 2 2 3 2 5 2 2" xfId="31502"/>
    <cellStyle name="Comma 3 3 2 2 3 2 5 3" xfId="24373"/>
    <cellStyle name="Comma 3 3 2 2 3 2 5 3 2" xfId="33878"/>
    <cellStyle name="Comma 3 3 2 2 3 2 5 4" xfId="26750"/>
    <cellStyle name="Comma 3 3 2 2 3 2 5 4 2" xfId="36254"/>
    <cellStyle name="Comma 3 3 2 2 3 2 5 5" xfId="29126"/>
    <cellStyle name="Comma 3 3 2 2 3 2 6" xfId="20017"/>
    <cellStyle name="Comma 3 3 2 2 3 2 6 2" xfId="22393"/>
    <cellStyle name="Comma 3 3 2 2 3 2 6 2 2" xfId="31898"/>
    <cellStyle name="Comma 3 3 2 2 3 2 6 3" xfId="24769"/>
    <cellStyle name="Comma 3 3 2 2 3 2 6 3 2" xfId="34274"/>
    <cellStyle name="Comma 3 3 2 2 3 2 6 4" xfId="27146"/>
    <cellStyle name="Comma 3 3 2 2 3 2 6 4 2" xfId="36650"/>
    <cellStyle name="Comma 3 3 2 2 3 2 6 5" xfId="29522"/>
    <cellStyle name="Comma 3 3 2 2 3 2 7" xfId="20413"/>
    <cellStyle name="Comma 3 3 2 2 3 2 7 2" xfId="29918"/>
    <cellStyle name="Comma 3 3 2 2 3 2 8" xfId="22789"/>
    <cellStyle name="Comma 3 3 2 2 3 2 8 2" xfId="32294"/>
    <cellStyle name="Comma 3 3 2 2 3 2 9" xfId="25166"/>
    <cellStyle name="Comma 3 3 2 2 3 2 9 2" xfId="34670"/>
    <cellStyle name="Comma 3 3 2 2 3 3" xfId="18235"/>
    <cellStyle name="Comma 3 3 2 2 3 3 2" xfId="20611"/>
    <cellStyle name="Comma 3 3 2 2 3 3 2 2" xfId="30116"/>
    <cellStyle name="Comma 3 3 2 2 3 3 3" xfId="22987"/>
    <cellStyle name="Comma 3 3 2 2 3 3 3 2" xfId="32492"/>
    <cellStyle name="Comma 3 3 2 2 3 3 4" xfId="25364"/>
    <cellStyle name="Comma 3 3 2 2 3 3 4 2" xfId="34868"/>
    <cellStyle name="Comma 3 3 2 2 3 3 5" xfId="27740"/>
    <cellStyle name="Comma 3 3 2 2 3 4" xfId="18631"/>
    <cellStyle name="Comma 3 3 2 2 3 4 2" xfId="21007"/>
    <cellStyle name="Comma 3 3 2 2 3 4 2 2" xfId="30512"/>
    <cellStyle name="Comma 3 3 2 2 3 4 3" xfId="23383"/>
    <cellStyle name="Comma 3 3 2 2 3 4 3 2" xfId="32888"/>
    <cellStyle name="Comma 3 3 2 2 3 4 4" xfId="25760"/>
    <cellStyle name="Comma 3 3 2 2 3 4 4 2" xfId="35264"/>
    <cellStyle name="Comma 3 3 2 2 3 4 5" xfId="28136"/>
    <cellStyle name="Comma 3 3 2 2 3 5" xfId="19027"/>
    <cellStyle name="Comma 3 3 2 2 3 5 2" xfId="21403"/>
    <cellStyle name="Comma 3 3 2 2 3 5 2 2" xfId="30908"/>
    <cellStyle name="Comma 3 3 2 2 3 5 3" xfId="23779"/>
    <cellStyle name="Comma 3 3 2 2 3 5 3 2" xfId="33284"/>
    <cellStyle name="Comma 3 3 2 2 3 5 4" xfId="26156"/>
    <cellStyle name="Comma 3 3 2 2 3 5 4 2" xfId="35660"/>
    <cellStyle name="Comma 3 3 2 2 3 5 5" xfId="28532"/>
    <cellStyle name="Comma 3 3 2 2 3 6" xfId="19423"/>
    <cellStyle name="Comma 3 3 2 2 3 6 2" xfId="21799"/>
    <cellStyle name="Comma 3 3 2 2 3 6 2 2" xfId="31304"/>
    <cellStyle name="Comma 3 3 2 2 3 6 3" xfId="24175"/>
    <cellStyle name="Comma 3 3 2 2 3 6 3 2" xfId="33680"/>
    <cellStyle name="Comma 3 3 2 2 3 6 4" xfId="26552"/>
    <cellStyle name="Comma 3 3 2 2 3 6 4 2" xfId="36056"/>
    <cellStyle name="Comma 3 3 2 2 3 6 5" xfId="28928"/>
    <cellStyle name="Comma 3 3 2 2 3 7" xfId="19819"/>
    <cellStyle name="Comma 3 3 2 2 3 7 2" xfId="22195"/>
    <cellStyle name="Comma 3 3 2 2 3 7 2 2" xfId="31700"/>
    <cellStyle name="Comma 3 3 2 2 3 7 3" xfId="24571"/>
    <cellStyle name="Comma 3 3 2 2 3 7 3 2" xfId="34076"/>
    <cellStyle name="Comma 3 3 2 2 3 7 4" xfId="26948"/>
    <cellStyle name="Comma 3 3 2 2 3 7 4 2" xfId="36452"/>
    <cellStyle name="Comma 3 3 2 2 3 7 5" xfId="29324"/>
    <cellStyle name="Comma 3 3 2 2 3 8" xfId="20215"/>
    <cellStyle name="Comma 3 3 2 2 3 8 2" xfId="29720"/>
    <cellStyle name="Comma 3 3 2 2 3 9" xfId="22591"/>
    <cellStyle name="Comma 3 3 2 2 3 9 2" xfId="32096"/>
    <cellStyle name="Comma 3 3 2 2 4" xfId="11741"/>
    <cellStyle name="Comma 3 3 2 2 4 10" xfId="27410"/>
    <cellStyle name="Comma 3 3 2 2 4 2" xfId="18301"/>
    <cellStyle name="Comma 3 3 2 2 4 2 2" xfId="20677"/>
    <cellStyle name="Comma 3 3 2 2 4 2 2 2" xfId="30182"/>
    <cellStyle name="Comma 3 3 2 2 4 2 3" xfId="23053"/>
    <cellStyle name="Comma 3 3 2 2 4 2 3 2" xfId="32558"/>
    <cellStyle name="Comma 3 3 2 2 4 2 4" xfId="25430"/>
    <cellStyle name="Comma 3 3 2 2 4 2 4 2" xfId="34934"/>
    <cellStyle name="Comma 3 3 2 2 4 2 5" xfId="27806"/>
    <cellStyle name="Comma 3 3 2 2 4 3" xfId="18697"/>
    <cellStyle name="Comma 3 3 2 2 4 3 2" xfId="21073"/>
    <cellStyle name="Comma 3 3 2 2 4 3 2 2" xfId="30578"/>
    <cellStyle name="Comma 3 3 2 2 4 3 3" xfId="23449"/>
    <cellStyle name="Comma 3 3 2 2 4 3 3 2" xfId="32954"/>
    <cellStyle name="Comma 3 3 2 2 4 3 4" xfId="25826"/>
    <cellStyle name="Comma 3 3 2 2 4 3 4 2" xfId="35330"/>
    <cellStyle name="Comma 3 3 2 2 4 3 5" xfId="28202"/>
    <cellStyle name="Comma 3 3 2 2 4 4" xfId="19093"/>
    <cellStyle name="Comma 3 3 2 2 4 4 2" xfId="21469"/>
    <cellStyle name="Comma 3 3 2 2 4 4 2 2" xfId="30974"/>
    <cellStyle name="Comma 3 3 2 2 4 4 3" xfId="23845"/>
    <cellStyle name="Comma 3 3 2 2 4 4 3 2" xfId="33350"/>
    <cellStyle name="Comma 3 3 2 2 4 4 4" xfId="26222"/>
    <cellStyle name="Comma 3 3 2 2 4 4 4 2" xfId="35726"/>
    <cellStyle name="Comma 3 3 2 2 4 4 5" xfId="28598"/>
    <cellStyle name="Comma 3 3 2 2 4 5" xfId="19489"/>
    <cellStyle name="Comma 3 3 2 2 4 5 2" xfId="21865"/>
    <cellStyle name="Comma 3 3 2 2 4 5 2 2" xfId="31370"/>
    <cellStyle name="Comma 3 3 2 2 4 5 3" xfId="24241"/>
    <cellStyle name="Comma 3 3 2 2 4 5 3 2" xfId="33746"/>
    <cellStyle name="Comma 3 3 2 2 4 5 4" xfId="26618"/>
    <cellStyle name="Comma 3 3 2 2 4 5 4 2" xfId="36122"/>
    <cellStyle name="Comma 3 3 2 2 4 5 5" xfId="28994"/>
    <cellStyle name="Comma 3 3 2 2 4 6" xfId="19885"/>
    <cellStyle name="Comma 3 3 2 2 4 6 2" xfId="22261"/>
    <cellStyle name="Comma 3 3 2 2 4 6 2 2" xfId="31766"/>
    <cellStyle name="Comma 3 3 2 2 4 6 3" xfId="24637"/>
    <cellStyle name="Comma 3 3 2 2 4 6 3 2" xfId="34142"/>
    <cellStyle name="Comma 3 3 2 2 4 6 4" xfId="27014"/>
    <cellStyle name="Comma 3 3 2 2 4 6 4 2" xfId="36518"/>
    <cellStyle name="Comma 3 3 2 2 4 6 5" xfId="29390"/>
    <cellStyle name="Comma 3 3 2 2 4 7" xfId="20281"/>
    <cellStyle name="Comma 3 3 2 2 4 7 2" xfId="29786"/>
    <cellStyle name="Comma 3 3 2 2 4 8" xfId="22657"/>
    <cellStyle name="Comma 3 3 2 2 4 8 2" xfId="32162"/>
    <cellStyle name="Comma 3 3 2 2 4 9" xfId="25034"/>
    <cellStyle name="Comma 3 3 2 2 4 9 2" xfId="34538"/>
    <cellStyle name="Comma 3 3 2 2 5" xfId="18103"/>
    <cellStyle name="Comma 3 3 2 2 5 2" xfId="20479"/>
    <cellStyle name="Comma 3 3 2 2 5 2 2" xfId="29984"/>
    <cellStyle name="Comma 3 3 2 2 5 3" xfId="22855"/>
    <cellStyle name="Comma 3 3 2 2 5 3 2" xfId="32360"/>
    <cellStyle name="Comma 3 3 2 2 5 4" xfId="25232"/>
    <cellStyle name="Comma 3 3 2 2 5 4 2" xfId="34736"/>
    <cellStyle name="Comma 3 3 2 2 5 5" xfId="27608"/>
    <cellStyle name="Comma 3 3 2 2 6" xfId="18499"/>
    <cellStyle name="Comma 3 3 2 2 6 2" xfId="20875"/>
    <cellStyle name="Comma 3 3 2 2 6 2 2" xfId="30380"/>
    <cellStyle name="Comma 3 3 2 2 6 3" xfId="23251"/>
    <cellStyle name="Comma 3 3 2 2 6 3 2" xfId="32756"/>
    <cellStyle name="Comma 3 3 2 2 6 4" xfId="25628"/>
    <cellStyle name="Comma 3 3 2 2 6 4 2" xfId="35132"/>
    <cellStyle name="Comma 3 3 2 2 6 5" xfId="28004"/>
    <cellStyle name="Comma 3 3 2 2 7" xfId="18895"/>
    <cellStyle name="Comma 3 3 2 2 7 2" xfId="21271"/>
    <cellStyle name="Comma 3 3 2 2 7 2 2" xfId="30776"/>
    <cellStyle name="Comma 3 3 2 2 7 3" xfId="23647"/>
    <cellStyle name="Comma 3 3 2 2 7 3 2" xfId="33152"/>
    <cellStyle name="Comma 3 3 2 2 7 4" xfId="26024"/>
    <cellStyle name="Comma 3 3 2 2 7 4 2" xfId="35528"/>
    <cellStyle name="Comma 3 3 2 2 7 5" xfId="28400"/>
    <cellStyle name="Comma 3 3 2 2 8" xfId="19291"/>
    <cellStyle name="Comma 3 3 2 2 8 2" xfId="21667"/>
    <cellStyle name="Comma 3 3 2 2 8 2 2" xfId="31172"/>
    <cellStyle name="Comma 3 3 2 2 8 3" xfId="24043"/>
    <cellStyle name="Comma 3 3 2 2 8 3 2" xfId="33548"/>
    <cellStyle name="Comma 3 3 2 2 8 4" xfId="26420"/>
    <cellStyle name="Comma 3 3 2 2 8 4 2" xfId="35924"/>
    <cellStyle name="Comma 3 3 2 2 8 5" xfId="28796"/>
    <cellStyle name="Comma 3 3 2 2 9" xfId="19687"/>
    <cellStyle name="Comma 3 3 2 2 9 2" xfId="22063"/>
    <cellStyle name="Comma 3 3 2 2 9 2 2" xfId="31568"/>
    <cellStyle name="Comma 3 3 2 2 9 3" xfId="24439"/>
    <cellStyle name="Comma 3 3 2 2 9 3 2" xfId="33944"/>
    <cellStyle name="Comma 3 3 2 2 9 4" xfId="26816"/>
    <cellStyle name="Comma 3 3 2 2 9 4 2" xfId="36320"/>
    <cellStyle name="Comma 3 3 2 2 9 5" xfId="29192"/>
    <cellStyle name="Comma 3 3 2 3" xfId="4205"/>
    <cellStyle name="Comma 3 3 2 3 10" xfId="20105"/>
    <cellStyle name="Comma 3 3 2 3 10 2" xfId="29610"/>
    <cellStyle name="Comma 3 3 2 3 11" xfId="22481"/>
    <cellStyle name="Comma 3 3 2 3 11 2" xfId="31986"/>
    <cellStyle name="Comma 3 3 2 3 12" xfId="24858"/>
    <cellStyle name="Comma 3 3 2 3 12 2" xfId="34362"/>
    <cellStyle name="Comma 3 3 2 3 13" xfId="27234"/>
    <cellStyle name="Comma 3 3 2 3 2" xfId="8687"/>
    <cellStyle name="Comma 3 3 2 3 2 10" xfId="24924"/>
    <cellStyle name="Comma 3 3 2 3 2 10 2" xfId="34428"/>
    <cellStyle name="Comma 3 3 2 3 2 11" xfId="27300"/>
    <cellStyle name="Comma 3 3 2 3 2 2" xfId="17717"/>
    <cellStyle name="Comma 3 3 2 3 2 2 10" xfId="27498"/>
    <cellStyle name="Comma 3 3 2 3 2 2 2" xfId="18389"/>
    <cellStyle name="Comma 3 3 2 3 2 2 2 2" xfId="20765"/>
    <cellStyle name="Comma 3 3 2 3 2 2 2 2 2" xfId="30270"/>
    <cellStyle name="Comma 3 3 2 3 2 2 2 3" xfId="23141"/>
    <cellStyle name="Comma 3 3 2 3 2 2 2 3 2" xfId="32646"/>
    <cellStyle name="Comma 3 3 2 3 2 2 2 4" xfId="25518"/>
    <cellStyle name="Comma 3 3 2 3 2 2 2 4 2" xfId="35022"/>
    <cellStyle name="Comma 3 3 2 3 2 2 2 5" xfId="27894"/>
    <cellStyle name="Comma 3 3 2 3 2 2 3" xfId="18785"/>
    <cellStyle name="Comma 3 3 2 3 2 2 3 2" xfId="21161"/>
    <cellStyle name="Comma 3 3 2 3 2 2 3 2 2" xfId="30666"/>
    <cellStyle name="Comma 3 3 2 3 2 2 3 3" xfId="23537"/>
    <cellStyle name="Comma 3 3 2 3 2 2 3 3 2" xfId="33042"/>
    <cellStyle name="Comma 3 3 2 3 2 2 3 4" xfId="25914"/>
    <cellStyle name="Comma 3 3 2 3 2 2 3 4 2" xfId="35418"/>
    <cellStyle name="Comma 3 3 2 3 2 2 3 5" xfId="28290"/>
    <cellStyle name="Comma 3 3 2 3 2 2 4" xfId="19181"/>
    <cellStyle name="Comma 3 3 2 3 2 2 4 2" xfId="21557"/>
    <cellStyle name="Comma 3 3 2 3 2 2 4 2 2" xfId="31062"/>
    <cellStyle name="Comma 3 3 2 3 2 2 4 3" xfId="23933"/>
    <cellStyle name="Comma 3 3 2 3 2 2 4 3 2" xfId="33438"/>
    <cellStyle name="Comma 3 3 2 3 2 2 4 4" xfId="26310"/>
    <cellStyle name="Comma 3 3 2 3 2 2 4 4 2" xfId="35814"/>
    <cellStyle name="Comma 3 3 2 3 2 2 4 5" xfId="28686"/>
    <cellStyle name="Comma 3 3 2 3 2 2 5" xfId="19577"/>
    <cellStyle name="Comma 3 3 2 3 2 2 5 2" xfId="21953"/>
    <cellStyle name="Comma 3 3 2 3 2 2 5 2 2" xfId="31458"/>
    <cellStyle name="Comma 3 3 2 3 2 2 5 3" xfId="24329"/>
    <cellStyle name="Comma 3 3 2 3 2 2 5 3 2" xfId="33834"/>
    <cellStyle name="Comma 3 3 2 3 2 2 5 4" xfId="26706"/>
    <cellStyle name="Comma 3 3 2 3 2 2 5 4 2" xfId="36210"/>
    <cellStyle name="Comma 3 3 2 3 2 2 5 5" xfId="29082"/>
    <cellStyle name="Comma 3 3 2 3 2 2 6" xfId="19973"/>
    <cellStyle name="Comma 3 3 2 3 2 2 6 2" xfId="22349"/>
    <cellStyle name="Comma 3 3 2 3 2 2 6 2 2" xfId="31854"/>
    <cellStyle name="Comma 3 3 2 3 2 2 6 3" xfId="24725"/>
    <cellStyle name="Comma 3 3 2 3 2 2 6 3 2" xfId="34230"/>
    <cellStyle name="Comma 3 3 2 3 2 2 6 4" xfId="27102"/>
    <cellStyle name="Comma 3 3 2 3 2 2 6 4 2" xfId="36606"/>
    <cellStyle name="Comma 3 3 2 3 2 2 6 5" xfId="29478"/>
    <cellStyle name="Comma 3 3 2 3 2 2 7" xfId="20369"/>
    <cellStyle name="Comma 3 3 2 3 2 2 7 2" xfId="29874"/>
    <cellStyle name="Comma 3 3 2 3 2 2 8" xfId="22745"/>
    <cellStyle name="Comma 3 3 2 3 2 2 8 2" xfId="32250"/>
    <cellStyle name="Comma 3 3 2 3 2 2 9" xfId="25122"/>
    <cellStyle name="Comma 3 3 2 3 2 2 9 2" xfId="34626"/>
    <cellStyle name="Comma 3 3 2 3 2 3" xfId="18191"/>
    <cellStyle name="Comma 3 3 2 3 2 3 2" xfId="20567"/>
    <cellStyle name="Comma 3 3 2 3 2 3 2 2" xfId="30072"/>
    <cellStyle name="Comma 3 3 2 3 2 3 3" xfId="22943"/>
    <cellStyle name="Comma 3 3 2 3 2 3 3 2" xfId="32448"/>
    <cellStyle name="Comma 3 3 2 3 2 3 4" xfId="25320"/>
    <cellStyle name="Comma 3 3 2 3 2 3 4 2" xfId="34824"/>
    <cellStyle name="Comma 3 3 2 3 2 3 5" xfId="27696"/>
    <cellStyle name="Comma 3 3 2 3 2 4" xfId="18587"/>
    <cellStyle name="Comma 3 3 2 3 2 4 2" xfId="20963"/>
    <cellStyle name="Comma 3 3 2 3 2 4 2 2" xfId="30468"/>
    <cellStyle name="Comma 3 3 2 3 2 4 3" xfId="23339"/>
    <cellStyle name="Comma 3 3 2 3 2 4 3 2" xfId="32844"/>
    <cellStyle name="Comma 3 3 2 3 2 4 4" xfId="25716"/>
    <cellStyle name="Comma 3 3 2 3 2 4 4 2" xfId="35220"/>
    <cellStyle name="Comma 3 3 2 3 2 4 5" xfId="28092"/>
    <cellStyle name="Comma 3 3 2 3 2 5" xfId="18983"/>
    <cellStyle name="Comma 3 3 2 3 2 5 2" xfId="21359"/>
    <cellStyle name="Comma 3 3 2 3 2 5 2 2" xfId="30864"/>
    <cellStyle name="Comma 3 3 2 3 2 5 3" xfId="23735"/>
    <cellStyle name="Comma 3 3 2 3 2 5 3 2" xfId="33240"/>
    <cellStyle name="Comma 3 3 2 3 2 5 4" xfId="26112"/>
    <cellStyle name="Comma 3 3 2 3 2 5 4 2" xfId="35616"/>
    <cellStyle name="Comma 3 3 2 3 2 5 5" xfId="28488"/>
    <cellStyle name="Comma 3 3 2 3 2 6" xfId="19379"/>
    <cellStyle name="Comma 3 3 2 3 2 6 2" xfId="21755"/>
    <cellStyle name="Comma 3 3 2 3 2 6 2 2" xfId="31260"/>
    <cellStyle name="Comma 3 3 2 3 2 6 3" xfId="24131"/>
    <cellStyle name="Comma 3 3 2 3 2 6 3 2" xfId="33636"/>
    <cellStyle name="Comma 3 3 2 3 2 6 4" xfId="26508"/>
    <cellStyle name="Comma 3 3 2 3 2 6 4 2" xfId="36012"/>
    <cellStyle name="Comma 3 3 2 3 2 6 5" xfId="28884"/>
    <cellStyle name="Comma 3 3 2 3 2 7" xfId="19775"/>
    <cellStyle name="Comma 3 3 2 3 2 7 2" xfId="22151"/>
    <cellStyle name="Comma 3 3 2 3 2 7 2 2" xfId="31656"/>
    <cellStyle name="Comma 3 3 2 3 2 7 3" xfId="24527"/>
    <cellStyle name="Comma 3 3 2 3 2 7 3 2" xfId="34032"/>
    <cellStyle name="Comma 3 3 2 3 2 7 4" xfId="26904"/>
    <cellStyle name="Comma 3 3 2 3 2 7 4 2" xfId="36408"/>
    <cellStyle name="Comma 3 3 2 3 2 7 5" xfId="29280"/>
    <cellStyle name="Comma 3 3 2 3 2 8" xfId="20171"/>
    <cellStyle name="Comma 3 3 2 3 2 8 2" xfId="29676"/>
    <cellStyle name="Comma 3 3 2 3 2 9" xfId="22547"/>
    <cellStyle name="Comma 3 3 2 3 2 9 2" xfId="32052"/>
    <cellStyle name="Comma 3 3 2 3 3" xfId="9029"/>
    <cellStyle name="Comma 3 3 2 3 3 10" xfId="24990"/>
    <cellStyle name="Comma 3 3 2 3 3 10 2" xfId="34494"/>
    <cellStyle name="Comma 3 3 2 3 3 11" xfId="27366"/>
    <cellStyle name="Comma 3 3 2 3 3 2" xfId="18059"/>
    <cellStyle name="Comma 3 3 2 3 3 2 10" xfId="27564"/>
    <cellStyle name="Comma 3 3 2 3 3 2 2" xfId="18455"/>
    <cellStyle name="Comma 3 3 2 3 3 2 2 2" xfId="20831"/>
    <cellStyle name="Comma 3 3 2 3 3 2 2 2 2" xfId="30336"/>
    <cellStyle name="Comma 3 3 2 3 3 2 2 3" xfId="23207"/>
    <cellStyle name="Comma 3 3 2 3 3 2 2 3 2" xfId="32712"/>
    <cellStyle name="Comma 3 3 2 3 3 2 2 4" xfId="25584"/>
    <cellStyle name="Comma 3 3 2 3 3 2 2 4 2" xfId="35088"/>
    <cellStyle name="Comma 3 3 2 3 3 2 2 5" xfId="27960"/>
    <cellStyle name="Comma 3 3 2 3 3 2 3" xfId="18851"/>
    <cellStyle name="Comma 3 3 2 3 3 2 3 2" xfId="21227"/>
    <cellStyle name="Comma 3 3 2 3 3 2 3 2 2" xfId="30732"/>
    <cellStyle name="Comma 3 3 2 3 3 2 3 3" xfId="23603"/>
    <cellStyle name="Comma 3 3 2 3 3 2 3 3 2" xfId="33108"/>
    <cellStyle name="Comma 3 3 2 3 3 2 3 4" xfId="25980"/>
    <cellStyle name="Comma 3 3 2 3 3 2 3 4 2" xfId="35484"/>
    <cellStyle name="Comma 3 3 2 3 3 2 3 5" xfId="28356"/>
    <cellStyle name="Comma 3 3 2 3 3 2 4" xfId="19247"/>
    <cellStyle name="Comma 3 3 2 3 3 2 4 2" xfId="21623"/>
    <cellStyle name="Comma 3 3 2 3 3 2 4 2 2" xfId="31128"/>
    <cellStyle name="Comma 3 3 2 3 3 2 4 3" xfId="23999"/>
    <cellStyle name="Comma 3 3 2 3 3 2 4 3 2" xfId="33504"/>
    <cellStyle name="Comma 3 3 2 3 3 2 4 4" xfId="26376"/>
    <cellStyle name="Comma 3 3 2 3 3 2 4 4 2" xfId="35880"/>
    <cellStyle name="Comma 3 3 2 3 3 2 4 5" xfId="28752"/>
    <cellStyle name="Comma 3 3 2 3 3 2 5" xfId="19643"/>
    <cellStyle name="Comma 3 3 2 3 3 2 5 2" xfId="22019"/>
    <cellStyle name="Comma 3 3 2 3 3 2 5 2 2" xfId="31524"/>
    <cellStyle name="Comma 3 3 2 3 3 2 5 3" xfId="24395"/>
    <cellStyle name="Comma 3 3 2 3 3 2 5 3 2" xfId="33900"/>
    <cellStyle name="Comma 3 3 2 3 3 2 5 4" xfId="26772"/>
    <cellStyle name="Comma 3 3 2 3 3 2 5 4 2" xfId="36276"/>
    <cellStyle name="Comma 3 3 2 3 3 2 5 5" xfId="29148"/>
    <cellStyle name="Comma 3 3 2 3 3 2 6" xfId="20039"/>
    <cellStyle name="Comma 3 3 2 3 3 2 6 2" xfId="22415"/>
    <cellStyle name="Comma 3 3 2 3 3 2 6 2 2" xfId="31920"/>
    <cellStyle name="Comma 3 3 2 3 3 2 6 3" xfId="24791"/>
    <cellStyle name="Comma 3 3 2 3 3 2 6 3 2" xfId="34296"/>
    <cellStyle name="Comma 3 3 2 3 3 2 6 4" xfId="27168"/>
    <cellStyle name="Comma 3 3 2 3 3 2 6 4 2" xfId="36672"/>
    <cellStyle name="Comma 3 3 2 3 3 2 6 5" xfId="29544"/>
    <cellStyle name="Comma 3 3 2 3 3 2 7" xfId="20435"/>
    <cellStyle name="Comma 3 3 2 3 3 2 7 2" xfId="29940"/>
    <cellStyle name="Comma 3 3 2 3 3 2 8" xfId="22811"/>
    <cellStyle name="Comma 3 3 2 3 3 2 8 2" xfId="32316"/>
    <cellStyle name="Comma 3 3 2 3 3 2 9" xfId="25188"/>
    <cellStyle name="Comma 3 3 2 3 3 2 9 2" xfId="34692"/>
    <cellStyle name="Comma 3 3 2 3 3 3" xfId="18257"/>
    <cellStyle name="Comma 3 3 2 3 3 3 2" xfId="20633"/>
    <cellStyle name="Comma 3 3 2 3 3 3 2 2" xfId="30138"/>
    <cellStyle name="Comma 3 3 2 3 3 3 3" xfId="23009"/>
    <cellStyle name="Comma 3 3 2 3 3 3 3 2" xfId="32514"/>
    <cellStyle name="Comma 3 3 2 3 3 3 4" xfId="25386"/>
    <cellStyle name="Comma 3 3 2 3 3 3 4 2" xfId="34890"/>
    <cellStyle name="Comma 3 3 2 3 3 3 5" xfId="27762"/>
    <cellStyle name="Comma 3 3 2 3 3 4" xfId="18653"/>
    <cellStyle name="Comma 3 3 2 3 3 4 2" xfId="21029"/>
    <cellStyle name="Comma 3 3 2 3 3 4 2 2" xfId="30534"/>
    <cellStyle name="Comma 3 3 2 3 3 4 3" xfId="23405"/>
    <cellStyle name="Comma 3 3 2 3 3 4 3 2" xfId="32910"/>
    <cellStyle name="Comma 3 3 2 3 3 4 4" xfId="25782"/>
    <cellStyle name="Comma 3 3 2 3 3 4 4 2" xfId="35286"/>
    <cellStyle name="Comma 3 3 2 3 3 4 5" xfId="28158"/>
    <cellStyle name="Comma 3 3 2 3 3 5" xfId="19049"/>
    <cellStyle name="Comma 3 3 2 3 3 5 2" xfId="21425"/>
    <cellStyle name="Comma 3 3 2 3 3 5 2 2" xfId="30930"/>
    <cellStyle name="Comma 3 3 2 3 3 5 3" xfId="23801"/>
    <cellStyle name="Comma 3 3 2 3 3 5 3 2" xfId="33306"/>
    <cellStyle name="Comma 3 3 2 3 3 5 4" xfId="26178"/>
    <cellStyle name="Comma 3 3 2 3 3 5 4 2" xfId="35682"/>
    <cellStyle name="Comma 3 3 2 3 3 5 5" xfId="28554"/>
    <cellStyle name="Comma 3 3 2 3 3 6" xfId="19445"/>
    <cellStyle name="Comma 3 3 2 3 3 6 2" xfId="21821"/>
    <cellStyle name="Comma 3 3 2 3 3 6 2 2" xfId="31326"/>
    <cellStyle name="Comma 3 3 2 3 3 6 3" xfId="24197"/>
    <cellStyle name="Comma 3 3 2 3 3 6 3 2" xfId="33702"/>
    <cellStyle name="Comma 3 3 2 3 3 6 4" xfId="26574"/>
    <cellStyle name="Comma 3 3 2 3 3 6 4 2" xfId="36078"/>
    <cellStyle name="Comma 3 3 2 3 3 6 5" xfId="28950"/>
    <cellStyle name="Comma 3 3 2 3 3 7" xfId="19841"/>
    <cellStyle name="Comma 3 3 2 3 3 7 2" xfId="22217"/>
    <cellStyle name="Comma 3 3 2 3 3 7 2 2" xfId="31722"/>
    <cellStyle name="Comma 3 3 2 3 3 7 3" xfId="24593"/>
    <cellStyle name="Comma 3 3 2 3 3 7 3 2" xfId="34098"/>
    <cellStyle name="Comma 3 3 2 3 3 7 4" xfId="26970"/>
    <cellStyle name="Comma 3 3 2 3 3 7 4 2" xfId="36474"/>
    <cellStyle name="Comma 3 3 2 3 3 7 5" xfId="29346"/>
    <cellStyle name="Comma 3 3 2 3 3 8" xfId="20237"/>
    <cellStyle name="Comma 3 3 2 3 3 8 2" xfId="29742"/>
    <cellStyle name="Comma 3 3 2 3 3 9" xfId="22613"/>
    <cellStyle name="Comma 3 3 2 3 3 9 2" xfId="32118"/>
    <cellStyle name="Comma 3 3 2 3 4" xfId="13235"/>
    <cellStyle name="Comma 3 3 2 3 4 10" xfId="27432"/>
    <cellStyle name="Comma 3 3 2 3 4 2" xfId="18323"/>
    <cellStyle name="Comma 3 3 2 3 4 2 2" xfId="20699"/>
    <cellStyle name="Comma 3 3 2 3 4 2 2 2" xfId="30204"/>
    <cellStyle name="Comma 3 3 2 3 4 2 3" xfId="23075"/>
    <cellStyle name="Comma 3 3 2 3 4 2 3 2" xfId="32580"/>
    <cellStyle name="Comma 3 3 2 3 4 2 4" xfId="25452"/>
    <cellStyle name="Comma 3 3 2 3 4 2 4 2" xfId="34956"/>
    <cellStyle name="Comma 3 3 2 3 4 2 5" xfId="27828"/>
    <cellStyle name="Comma 3 3 2 3 4 3" xfId="18719"/>
    <cellStyle name="Comma 3 3 2 3 4 3 2" xfId="21095"/>
    <cellStyle name="Comma 3 3 2 3 4 3 2 2" xfId="30600"/>
    <cellStyle name="Comma 3 3 2 3 4 3 3" xfId="23471"/>
    <cellStyle name="Comma 3 3 2 3 4 3 3 2" xfId="32976"/>
    <cellStyle name="Comma 3 3 2 3 4 3 4" xfId="25848"/>
    <cellStyle name="Comma 3 3 2 3 4 3 4 2" xfId="35352"/>
    <cellStyle name="Comma 3 3 2 3 4 3 5" xfId="28224"/>
    <cellStyle name="Comma 3 3 2 3 4 4" xfId="19115"/>
    <cellStyle name="Comma 3 3 2 3 4 4 2" xfId="21491"/>
    <cellStyle name="Comma 3 3 2 3 4 4 2 2" xfId="30996"/>
    <cellStyle name="Comma 3 3 2 3 4 4 3" xfId="23867"/>
    <cellStyle name="Comma 3 3 2 3 4 4 3 2" xfId="33372"/>
    <cellStyle name="Comma 3 3 2 3 4 4 4" xfId="26244"/>
    <cellStyle name="Comma 3 3 2 3 4 4 4 2" xfId="35748"/>
    <cellStyle name="Comma 3 3 2 3 4 4 5" xfId="28620"/>
    <cellStyle name="Comma 3 3 2 3 4 5" xfId="19511"/>
    <cellStyle name="Comma 3 3 2 3 4 5 2" xfId="21887"/>
    <cellStyle name="Comma 3 3 2 3 4 5 2 2" xfId="31392"/>
    <cellStyle name="Comma 3 3 2 3 4 5 3" xfId="24263"/>
    <cellStyle name="Comma 3 3 2 3 4 5 3 2" xfId="33768"/>
    <cellStyle name="Comma 3 3 2 3 4 5 4" xfId="26640"/>
    <cellStyle name="Comma 3 3 2 3 4 5 4 2" xfId="36144"/>
    <cellStyle name="Comma 3 3 2 3 4 5 5" xfId="29016"/>
    <cellStyle name="Comma 3 3 2 3 4 6" xfId="19907"/>
    <cellStyle name="Comma 3 3 2 3 4 6 2" xfId="22283"/>
    <cellStyle name="Comma 3 3 2 3 4 6 2 2" xfId="31788"/>
    <cellStyle name="Comma 3 3 2 3 4 6 3" xfId="24659"/>
    <cellStyle name="Comma 3 3 2 3 4 6 3 2" xfId="34164"/>
    <cellStyle name="Comma 3 3 2 3 4 6 4" xfId="27036"/>
    <cellStyle name="Comma 3 3 2 3 4 6 4 2" xfId="36540"/>
    <cellStyle name="Comma 3 3 2 3 4 6 5" xfId="29412"/>
    <cellStyle name="Comma 3 3 2 3 4 7" xfId="20303"/>
    <cellStyle name="Comma 3 3 2 3 4 7 2" xfId="29808"/>
    <cellStyle name="Comma 3 3 2 3 4 8" xfId="22679"/>
    <cellStyle name="Comma 3 3 2 3 4 8 2" xfId="32184"/>
    <cellStyle name="Comma 3 3 2 3 4 9" xfId="25056"/>
    <cellStyle name="Comma 3 3 2 3 4 9 2" xfId="34560"/>
    <cellStyle name="Comma 3 3 2 3 5" xfId="18125"/>
    <cellStyle name="Comma 3 3 2 3 5 2" xfId="20501"/>
    <cellStyle name="Comma 3 3 2 3 5 2 2" xfId="30006"/>
    <cellStyle name="Comma 3 3 2 3 5 3" xfId="22877"/>
    <cellStyle name="Comma 3 3 2 3 5 3 2" xfId="32382"/>
    <cellStyle name="Comma 3 3 2 3 5 4" xfId="25254"/>
    <cellStyle name="Comma 3 3 2 3 5 4 2" xfId="34758"/>
    <cellStyle name="Comma 3 3 2 3 5 5" xfId="27630"/>
    <cellStyle name="Comma 3 3 2 3 6" xfId="18521"/>
    <cellStyle name="Comma 3 3 2 3 6 2" xfId="20897"/>
    <cellStyle name="Comma 3 3 2 3 6 2 2" xfId="30402"/>
    <cellStyle name="Comma 3 3 2 3 6 3" xfId="23273"/>
    <cellStyle name="Comma 3 3 2 3 6 3 2" xfId="32778"/>
    <cellStyle name="Comma 3 3 2 3 6 4" xfId="25650"/>
    <cellStyle name="Comma 3 3 2 3 6 4 2" xfId="35154"/>
    <cellStyle name="Comma 3 3 2 3 6 5" xfId="28026"/>
    <cellStyle name="Comma 3 3 2 3 7" xfId="18917"/>
    <cellStyle name="Comma 3 3 2 3 7 2" xfId="21293"/>
    <cellStyle name="Comma 3 3 2 3 7 2 2" xfId="30798"/>
    <cellStyle name="Comma 3 3 2 3 7 3" xfId="23669"/>
    <cellStyle name="Comma 3 3 2 3 7 3 2" xfId="33174"/>
    <cellStyle name="Comma 3 3 2 3 7 4" xfId="26046"/>
    <cellStyle name="Comma 3 3 2 3 7 4 2" xfId="35550"/>
    <cellStyle name="Comma 3 3 2 3 7 5" xfId="28422"/>
    <cellStyle name="Comma 3 3 2 3 8" xfId="19313"/>
    <cellStyle name="Comma 3 3 2 3 8 2" xfId="21689"/>
    <cellStyle name="Comma 3 3 2 3 8 2 2" xfId="31194"/>
    <cellStyle name="Comma 3 3 2 3 8 3" xfId="24065"/>
    <cellStyle name="Comma 3 3 2 3 8 3 2" xfId="33570"/>
    <cellStyle name="Comma 3 3 2 3 8 4" xfId="26442"/>
    <cellStyle name="Comma 3 3 2 3 8 4 2" xfId="35946"/>
    <cellStyle name="Comma 3 3 2 3 8 5" xfId="28818"/>
    <cellStyle name="Comma 3 3 2 3 9" xfId="19709"/>
    <cellStyle name="Comma 3 3 2 3 9 2" xfId="22085"/>
    <cellStyle name="Comma 3 3 2 3 9 2 2" xfId="31590"/>
    <cellStyle name="Comma 3 3 2 3 9 3" xfId="24461"/>
    <cellStyle name="Comma 3 3 2 3 9 3 2" xfId="33966"/>
    <cellStyle name="Comma 3 3 2 3 9 4" xfId="26838"/>
    <cellStyle name="Comma 3 3 2 3 9 4 2" xfId="36342"/>
    <cellStyle name="Comma 3 3 2 3 9 5" xfId="29214"/>
    <cellStyle name="Comma 3 3 2 4" xfId="5699"/>
    <cellStyle name="Comma 3 3 2 4 10" xfId="24880"/>
    <cellStyle name="Comma 3 3 2 4 10 2" xfId="34384"/>
    <cellStyle name="Comma 3 3 2 4 11" xfId="27256"/>
    <cellStyle name="Comma 3 3 2 4 2" xfId="14729"/>
    <cellStyle name="Comma 3 3 2 4 2 10" xfId="27454"/>
    <cellStyle name="Comma 3 3 2 4 2 2" xfId="18345"/>
    <cellStyle name="Comma 3 3 2 4 2 2 2" xfId="20721"/>
    <cellStyle name="Comma 3 3 2 4 2 2 2 2" xfId="30226"/>
    <cellStyle name="Comma 3 3 2 4 2 2 3" xfId="23097"/>
    <cellStyle name="Comma 3 3 2 4 2 2 3 2" xfId="32602"/>
    <cellStyle name="Comma 3 3 2 4 2 2 4" xfId="25474"/>
    <cellStyle name="Comma 3 3 2 4 2 2 4 2" xfId="34978"/>
    <cellStyle name="Comma 3 3 2 4 2 2 5" xfId="27850"/>
    <cellStyle name="Comma 3 3 2 4 2 3" xfId="18741"/>
    <cellStyle name="Comma 3 3 2 4 2 3 2" xfId="21117"/>
    <cellStyle name="Comma 3 3 2 4 2 3 2 2" xfId="30622"/>
    <cellStyle name="Comma 3 3 2 4 2 3 3" xfId="23493"/>
    <cellStyle name="Comma 3 3 2 4 2 3 3 2" xfId="32998"/>
    <cellStyle name="Comma 3 3 2 4 2 3 4" xfId="25870"/>
    <cellStyle name="Comma 3 3 2 4 2 3 4 2" xfId="35374"/>
    <cellStyle name="Comma 3 3 2 4 2 3 5" xfId="28246"/>
    <cellStyle name="Comma 3 3 2 4 2 4" xfId="19137"/>
    <cellStyle name="Comma 3 3 2 4 2 4 2" xfId="21513"/>
    <cellStyle name="Comma 3 3 2 4 2 4 2 2" xfId="31018"/>
    <cellStyle name="Comma 3 3 2 4 2 4 3" xfId="23889"/>
    <cellStyle name="Comma 3 3 2 4 2 4 3 2" xfId="33394"/>
    <cellStyle name="Comma 3 3 2 4 2 4 4" xfId="26266"/>
    <cellStyle name="Comma 3 3 2 4 2 4 4 2" xfId="35770"/>
    <cellStyle name="Comma 3 3 2 4 2 4 5" xfId="28642"/>
    <cellStyle name="Comma 3 3 2 4 2 5" xfId="19533"/>
    <cellStyle name="Comma 3 3 2 4 2 5 2" xfId="21909"/>
    <cellStyle name="Comma 3 3 2 4 2 5 2 2" xfId="31414"/>
    <cellStyle name="Comma 3 3 2 4 2 5 3" xfId="24285"/>
    <cellStyle name="Comma 3 3 2 4 2 5 3 2" xfId="33790"/>
    <cellStyle name="Comma 3 3 2 4 2 5 4" xfId="26662"/>
    <cellStyle name="Comma 3 3 2 4 2 5 4 2" xfId="36166"/>
    <cellStyle name="Comma 3 3 2 4 2 5 5" xfId="29038"/>
    <cellStyle name="Comma 3 3 2 4 2 6" xfId="19929"/>
    <cellStyle name="Comma 3 3 2 4 2 6 2" xfId="22305"/>
    <cellStyle name="Comma 3 3 2 4 2 6 2 2" xfId="31810"/>
    <cellStyle name="Comma 3 3 2 4 2 6 3" xfId="24681"/>
    <cellStyle name="Comma 3 3 2 4 2 6 3 2" xfId="34186"/>
    <cellStyle name="Comma 3 3 2 4 2 6 4" xfId="27058"/>
    <cellStyle name="Comma 3 3 2 4 2 6 4 2" xfId="36562"/>
    <cellStyle name="Comma 3 3 2 4 2 6 5" xfId="29434"/>
    <cellStyle name="Comma 3 3 2 4 2 7" xfId="20325"/>
    <cellStyle name="Comma 3 3 2 4 2 7 2" xfId="29830"/>
    <cellStyle name="Comma 3 3 2 4 2 8" xfId="22701"/>
    <cellStyle name="Comma 3 3 2 4 2 8 2" xfId="32206"/>
    <cellStyle name="Comma 3 3 2 4 2 9" xfId="25078"/>
    <cellStyle name="Comma 3 3 2 4 2 9 2" xfId="34582"/>
    <cellStyle name="Comma 3 3 2 4 3" xfId="18147"/>
    <cellStyle name="Comma 3 3 2 4 3 2" xfId="20523"/>
    <cellStyle name="Comma 3 3 2 4 3 2 2" xfId="30028"/>
    <cellStyle name="Comma 3 3 2 4 3 3" xfId="22899"/>
    <cellStyle name="Comma 3 3 2 4 3 3 2" xfId="32404"/>
    <cellStyle name="Comma 3 3 2 4 3 4" xfId="25276"/>
    <cellStyle name="Comma 3 3 2 4 3 4 2" xfId="34780"/>
    <cellStyle name="Comma 3 3 2 4 3 5" xfId="27652"/>
    <cellStyle name="Comma 3 3 2 4 4" xfId="18543"/>
    <cellStyle name="Comma 3 3 2 4 4 2" xfId="20919"/>
    <cellStyle name="Comma 3 3 2 4 4 2 2" xfId="30424"/>
    <cellStyle name="Comma 3 3 2 4 4 3" xfId="23295"/>
    <cellStyle name="Comma 3 3 2 4 4 3 2" xfId="32800"/>
    <cellStyle name="Comma 3 3 2 4 4 4" xfId="25672"/>
    <cellStyle name="Comma 3 3 2 4 4 4 2" xfId="35176"/>
    <cellStyle name="Comma 3 3 2 4 4 5" xfId="28048"/>
    <cellStyle name="Comma 3 3 2 4 5" xfId="18939"/>
    <cellStyle name="Comma 3 3 2 4 5 2" xfId="21315"/>
    <cellStyle name="Comma 3 3 2 4 5 2 2" xfId="30820"/>
    <cellStyle name="Comma 3 3 2 4 5 3" xfId="23691"/>
    <cellStyle name="Comma 3 3 2 4 5 3 2" xfId="33196"/>
    <cellStyle name="Comma 3 3 2 4 5 4" xfId="26068"/>
    <cellStyle name="Comma 3 3 2 4 5 4 2" xfId="35572"/>
    <cellStyle name="Comma 3 3 2 4 5 5" xfId="28444"/>
    <cellStyle name="Comma 3 3 2 4 6" xfId="19335"/>
    <cellStyle name="Comma 3 3 2 4 6 2" xfId="21711"/>
    <cellStyle name="Comma 3 3 2 4 6 2 2" xfId="31216"/>
    <cellStyle name="Comma 3 3 2 4 6 3" xfId="24087"/>
    <cellStyle name="Comma 3 3 2 4 6 3 2" xfId="33592"/>
    <cellStyle name="Comma 3 3 2 4 6 4" xfId="26464"/>
    <cellStyle name="Comma 3 3 2 4 6 4 2" xfId="35968"/>
    <cellStyle name="Comma 3 3 2 4 6 5" xfId="28840"/>
    <cellStyle name="Comma 3 3 2 4 7" xfId="19731"/>
    <cellStyle name="Comma 3 3 2 4 7 2" xfId="22107"/>
    <cellStyle name="Comma 3 3 2 4 7 2 2" xfId="31612"/>
    <cellStyle name="Comma 3 3 2 4 7 3" xfId="24483"/>
    <cellStyle name="Comma 3 3 2 4 7 3 2" xfId="33988"/>
    <cellStyle name="Comma 3 3 2 4 7 4" xfId="26860"/>
    <cellStyle name="Comma 3 3 2 4 7 4 2" xfId="36364"/>
    <cellStyle name="Comma 3 3 2 4 7 5" xfId="29236"/>
    <cellStyle name="Comma 3 3 2 4 8" xfId="20127"/>
    <cellStyle name="Comma 3 3 2 4 8 2" xfId="29632"/>
    <cellStyle name="Comma 3 3 2 4 9" xfId="22503"/>
    <cellStyle name="Comma 3 3 2 4 9 2" xfId="32008"/>
    <cellStyle name="Comma 3 3 2 5" xfId="8985"/>
    <cellStyle name="Comma 3 3 2 5 10" xfId="24946"/>
    <cellStyle name="Comma 3 3 2 5 10 2" xfId="34450"/>
    <cellStyle name="Comma 3 3 2 5 11" xfId="27322"/>
    <cellStyle name="Comma 3 3 2 5 2" xfId="18015"/>
    <cellStyle name="Comma 3 3 2 5 2 10" xfId="27520"/>
    <cellStyle name="Comma 3 3 2 5 2 2" xfId="18411"/>
    <cellStyle name="Comma 3 3 2 5 2 2 2" xfId="20787"/>
    <cellStyle name="Comma 3 3 2 5 2 2 2 2" xfId="30292"/>
    <cellStyle name="Comma 3 3 2 5 2 2 3" xfId="23163"/>
    <cellStyle name="Comma 3 3 2 5 2 2 3 2" xfId="32668"/>
    <cellStyle name="Comma 3 3 2 5 2 2 4" xfId="25540"/>
    <cellStyle name="Comma 3 3 2 5 2 2 4 2" xfId="35044"/>
    <cellStyle name="Comma 3 3 2 5 2 2 5" xfId="27916"/>
    <cellStyle name="Comma 3 3 2 5 2 3" xfId="18807"/>
    <cellStyle name="Comma 3 3 2 5 2 3 2" xfId="21183"/>
    <cellStyle name="Comma 3 3 2 5 2 3 2 2" xfId="30688"/>
    <cellStyle name="Comma 3 3 2 5 2 3 3" xfId="23559"/>
    <cellStyle name="Comma 3 3 2 5 2 3 3 2" xfId="33064"/>
    <cellStyle name="Comma 3 3 2 5 2 3 4" xfId="25936"/>
    <cellStyle name="Comma 3 3 2 5 2 3 4 2" xfId="35440"/>
    <cellStyle name="Comma 3 3 2 5 2 3 5" xfId="28312"/>
    <cellStyle name="Comma 3 3 2 5 2 4" xfId="19203"/>
    <cellStyle name="Comma 3 3 2 5 2 4 2" xfId="21579"/>
    <cellStyle name="Comma 3 3 2 5 2 4 2 2" xfId="31084"/>
    <cellStyle name="Comma 3 3 2 5 2 4 3" xfId="23955"/>
    <cellStyle name="Comma 3 3 2 5 2 4 3 2" xfId="33460"/>
    <cellStyle name="Comma 3 3 2 5 2 4 4" xfId="26332"/>
    <cellStyle name="Comma 3 3 2 5 2 4 4 2" xfId="35836"/>
    <cellStyle name="Comma 3 3 2 5 2 4 5" xfId="28708"/>
    <cellStyle name="Comma 3 3 2 5 2 5" xfId="19599"/>
    <cellStyle name="Comma 3 3 2 5 2 5 2" xfId="21975"/>
    <cellStyle name="Comma 3 3 2 5 2 5 2 2" xfId="31480"/>
    <cellStyle name="Comma 3 3 2 5 2 5 3" xfId="24351"/>
    <cellStyle name="Comma 3 3 2 5 2 5 3 2" xfId="33856"/>
    <cellStyle name="Comma 3 3 2 5 2 5 4" xfId="26728"/>
    <cellStyle name="Comma 3 3 2 5 2 5 4 2" xfId="36232"/>
    <cellStyle name="Comma 3 3 2 5 2 5 5" xfId="29104"/>
    <cellStyle name="Comma 3 3 2 5 2 6" xfId="19995"/>
    <cellStyle name="Comma 3 3 2 5 2 6 2" xfId="22371"/>
    <cellStyle name="Comma 3 3 2 5 2 6 2 2" xfId="31876"/>
    <cellStyle name="Comma 3 3 2 5 2 6 3" xfId="24747"/>
    <cellStyle name="Comma 3 3 2 5 2 6 3 2" xfId="34252"/>
    <cellStyle name="Comma 3 3 2 5 2 6 4" xfId="27124"/>
    <cellStyle name="Comma 3 3 2 5 2 6 4 2" xfId="36628"/>
    <cellStyle name="Comma 3 3 2 5 2 6 5" xfId="29500"/>
    <cellStyle name="Comma 3 3 2 5 2 7" xfId="20391"/>
    <cellStyle name="Comma 3 3 2 5 2 7 2" xfId="29896"/>
    <cellStyle name="Comma 3 3 2 5 2 8" xfId="22767"/>
    <cellStyle name="Comma 3 3 2 5 2 8 2" xfId="32272"/>
    <cellStyle name="Comma 3 3 2 5 2 9" xfId="25144"/>
    <cellStyle name="Comma 3 3 2 5 2 9 2" xfId="34648"/>
    <cellStyle name="Comma 3 3 2 5 3" xfId="18213"/>
    <cellStyle name="Comma 3 3 2 5 3 2" xfId="20589"/>
    <cellStyle name="Comma 3 3 2 5 3 2 2" xfId="30094"/>
    <cellStyle name="Comma 3 3 2 5 3 3" xfId="22965"/>
    <cellStyle name="Comma 3 3 2 5 3 3 2" xfId="32470"/>
    <cellStyle name="Comma 3 3 2 5 3 4" xfId="25342"/>
    <cellStyle name="Comma 3 3 2 5 3 4 2" xfId="34846"/>
    <cellStyle name="Comma 3 3 2 5 3 5" xfId="27718"/>
    <cellStyle name="Comma 3 3 2 5 4" xfId="18609"/>
    <cellStyle name="Comma 3 3 2 5 4 2" xfId="20985"/>
    <cellStyle name="Comma 3 3 2 5 4 2 2" xfId="30490"/>
    <cellStyle name="Comma 3 3 2 5 4 3" xfId="23361"/>
    <cellStyle name="Comma 3 3 2 5 4 3 2" xfId="32866"/>
    <cellStyle name="Comma 3 3 2 5 4 4" xfId="25738"/>
    <cellStyle name="Comma 3 3 2 5 4 4 2" xfId="35242"/>
    <cellStyle name="Comma 3 3 2 5 4 5" xfId="28114"/>
    <cellStyle name="Comma 3 3 2 5 5" xfId="19005"/>
    <cellStyle name="Comma 3 3 2 5 5 2" xfId="21381"/>
    <cellStyle name="Comma 3 3 2 5 5 2 2" xfId="30886"/>
    <cellStyle name="Comma 3 3 2 5 5 3" xfId="23757"/>
    <cellStyle name="Comma 3 3 2 5 5 3 2" xfId="33262"/>
    <cellStyle name="Comma 3 3 2 5 5 4" xfId="26134"/>
    <cellStyle name="Comma 3 3 2 5 5 4 2" xfId="35638"/>
    <cellStyle name="Comma 3 3 2 5 5 5" xfId="28510"/>
    <cellStyle name="Comma 3 3 2 5 6" xfId="19401"/>
    <cellStyle name="Comma 3 3 2 5 6 2" xfId="21777"/>
    <cellStyle name="Comma 3 3 2 5 6 2 2" xfId="31282"/>
    <cellStyle name="Comma 3 3 2 5 6 3" xfId="24153"/>
    <cellStyle name="Comma 3 3 2 5 6 3 2" xfId="33658"/>
    <cellStyle name="Comma 3 3 2 5 6 4" xfId="26530"/>
    <cellStyle name="Comma 3 3 2 5 6 4 2" xfId="36034"/>
    <cellStyle name="Comma 3 3 2 5 6 5" xfId="28906"/>
    <cellStyle name="Comma 3 3 2 5 7" xfId="19797"/>
    <cellStyle name="Comma 3 3 2 5 7 2" xfId="22173"/>
    <cellStyle name="Comma 3 3 2 5 7 2 2" xfId="31678"/>
    <cellStyle name="Comma 3 3 2 5 7 3" xfId="24549"/>
    <cellStyle name="Comma 3 3 2 5 7 3 2" xfId="34054"/>
    <cellStyle name="Comma 3 3 2 5 7 4" xfId="26926"/>
    <cellStyle name="Comma 3 3 2 5 7 4 2" xfId="36430"/>
    <cellStyle name="Comma 3 3 2 5 7 5" xfId="29302"/>
    <cellStyle name="Comma 3 3 2 5 8" xfId="20193"/>
    <cellStyle name="Comma 3 3 2 5 8 2" xfId="29698"/>
    <cellStyle name="Comma 3 3 2 5 9" xfId="22569"/>
    <cellStyle name="Comma 3 3 2 5 9 2" xfId="32074"/>
    <cellStyle name="Comma 3 3 2 6" xfId="10247"/>
    <cellStyle name="Comma 3 3 2 6 10" xfId="27388"/>
    <cellStyle name="Comma 3 3 2 6 2" xfId="18279"/>
    <cellStyle name="Comma 3 3 2 6 2 2" xfId="20655"/>
    <cellStyle name="Comma 3 3 2 6 2 2 2" xfId="30160"/>
    <cellStyle name="Comma 3 3 2 6 2 3" xfId="23031"/>
    <cellStyle name="Comma 3 3 2 6 2 3 2" xfId="32536"/>
    <cellStyle name="Comma 3 3 2 6 2 4" xfId="25408"/>
    <cellStyle name="Comma 3 3 2 6 2 4 2" xfId="34912"/>
    <cellStyle name="Comma 3 3 2 6 2 5" xfId="27784"/>
    <cellStyle name="Comma 3 3 2 6 3" xfId="18675"/>
    <cellStyle name="Comma 3 3 2 6 3 2" xfId="21051"/>
    <cellStyle name="Comma 3 3 2 6 3 2 2" xfId="30556"/>
    <cellStyle name="Comma 3 3 2 6 3 3" xfId="23427"/>
    <cellStyle name="Comma 3 3 2 6 3 3 2" xfId="32932"/>
    <cellStyle name="Comma 3 3 2 6 3 4" xfId="25804"/>
    <cellStyle name="Comma 3 3 2 6 3 4 2" xfId="35308"/>
    <cellStyle name="Comma 3 3 2 6 3 5" xfId="28180"/>
    <cellStyle name="Comma 3 3 2 6 4" xfId="19071"/>
    <cellStyle name="Comma 3 3 2 6 4 2" xfId="21447"/>
    <cellStyle name="Comma 3 3 2 6 4 2 2" xfId="30952"/>
    <cellStyle name="Comma 3 3 2 6 4 3" xfId="23823"/>
    <cellStyle name="Comma 3 3 2 6 4 3 2" xfId="33328"/>
    <cellStyle name="Comma 3 3 2 6 4 4" xfId="26200"/>
    <cellStyle name="Comma 3 3 2 6 4 4 2" xfId="35704"/>
    <cellStyle name="Comma 3 3 2 6 4 5" xfId="28576"/>
    <cellStyle name="Comma 3 3 2 6 5" xfId="19467"/>
    <cellStyle name="Comma 3 3 2 6 5 2" xfId="21843"/>
    <cellStyle name="Comma 3 3 2 6 5 2 2" xfId="31348"/>
    <cellStyle name="Comma 3 3 2 6 5 3" xfId="24219"/>
    <cellStyle name="Comma 3 3 2 6 5 3 2" xfId="33724"/>
    <cellStyle name="Comma 3 3 2 6 5 4" xfId="26596"/>
    <cellStyle name="Comma 3 3 2 6 5 4 2" xfId="36100"/>
    <cellStyle name="Comma 3 3 2 6 5 5" xfId="28972"/>
    <cellStyle name="Comma 3 3 2 6 6" xfId="19863"/>
    <cellStyle name="Comma 3 3 2 6 6 2" xfId="22239"/>
    <cellStyle name="Comma 3 3 2 6 6 2 2" xfId="31744"/>
    <cellStyle name="Comma 3 3 2 6 6 3" xfId="24615"/>
    <cellStyle name="Comma 3 3 2 6 6 3 2" xfId="34120"/>
    <cellStyle name="Comma 3 3 2 6 6 4" xfId="26992"/>
    <cellStyle name="Comma 3 3 2 6 6 4 2" xfId="36496"/>
    <cellStyle name="Comma 3 3 2 6 6 5" xfId="29368"/>
    <cellStyle name="Comma 3 3 2 6 7" xfId="20259"/>
    <cellStyle name="Comma 3 3 2 6 7 2" xfId="29764"/>
    <cellStyle name="Comma 3 3 2 6 8" xfId="22635"/>
    <cellStyle name="Comma 3 3 2 6 8 2" xfId="32140"/>
    <cellStyle name="Comma 3 3 2 6 9" xfId="25012"/>
    <cellStyle name="Comma 3 3 2 6 9 2" xfId="34516"/>
    <cellStyle name="Comma 3 3 2 7" xfId="18081"/>
    <cellStyle name="Comma 3 3 2 7 2" xfId="20457"/>
    <cellStyle name="Comma 3 3 2 7 2 2" xfId="29962"/>
    <cellStyle name="Comma 3 3 2 7 3" xfId="22833"/>
    <cellStyle name="Comma 3 3 2 7 3 2" xfId="32338"/>
    <cellStyle name="Comma 3 3 2 7 4" xfId="25210"/>
    <cellStyle name="Comma 3 3 2 7 4 2" xfId="34714"/>
    <cellStyle name="Comma 3 3 2 7 5" xfId="27586"/>
    <cellStyle name="Comma 3 3 2 8" xfId="18477"/>
    <cellStyle name="Comma 3 3 2 8 2" xfId="20853"/>
    <cellStyle name="Comma 3 3 2 8 2 2" xfId="30358"/>
    <cellStyle name="Comma 3 3 2 8 3" xfId="23229"/>
    <cellStyle name="Comma 3 3 2 8 3 2" xfId="32734"/>
    <cellStyle name="Comma 3 3 2 8 4" xfId="25606"/>
    <cellStyle name="Comma 3 3 2 8 4 2" xfId="35110"/>
    <cellStyle name="Comma 3 3 2 8 5" xfId="27982"/>
    <cellStyle name="Comma 3 3 2 9" xfId="18873"/>
    <cellStyle name="Comma 3 3 2 9 2" xfId="21249"/>
    <cellStyle name="Comma 3 3 2 9 2 2" xfId="30754"/>
    <cellStyle name="Comma 3 3 2 9 3" xfId="23625"/>
    <cellStyle name="Comma 3 3 2 9 3 2" xfId="33130"/>
    <cellStyle name="Comma 3 3 2 9 4" xfId="26002"/>
    <cellStyle name="Comma 3 3 2 9 4 2" xfId="35506"/>
    <cellStyle name="Comma 3 3 2 9 5" xfId="28378"/>
    <cellStyle name="Comma 3 3 3" xfId="1964"/>
    <cellStyle name="Comma 3 3 3 10" xfId="20072"/>
    <cellStyle name="Comma 3 3 3 10 2" xfId="29577"/>
    <cellStyle name="Comma 3 3 3 11" xfId="22448"/>
    <cellStyle name="Comma 3 3 3 11 2" xfId="31953"/>
    <cellStyle name="Comma 3 3 3 12" xfId="24825"/>
    <cellStyle name="Comma 3 3 3 12 2" xfId="34329"/>
    <cellStyle name="Comma 3 3 3 13" xfId="27201"/>
    <cellStyle name="Comma 3 3 3 2" xfId="6446"/>
    <cellStyle name="Comma 3 3 3 2 10" xfId="24891"/>
    <cellStyle name="Comma 3 3 3 2 10 2" xfId="34395"/>
    <cellStyle name="Comma 3 3 3 2 11" xfId="27267"/>
    <cellStyle name="Comma 3 3 3 2 2" xfId="15476"/>
    <cellStyle name="Comma 3 3 3 2 2 10" xfId="27465"/>
    <cellStyle name="Comma 3 3 3 2 2 2" xfId="18356"/>
    <cellStyle name="Comma 3 3 3 2 2 2 2" xfId="20732"/>
    <cellStyle name="Comma 3 3 3 2 2 2 2 2" xfId="30237"/>
    <cellStyle name="Comma 3 3 3 2 2 2 3" xfId="23108"/>
    <cellStyle name="Comma 3 3 3 2 2 2 3 2" xfId="32613"/>
    <cellStyle name="Comma 3 3 3 2 2 2 4" xfId="25485"/>
    <cellStyle name="Comma 3 3 3 2 2 2 4 2" xfId="34989"/>
    <cellStyle name="Comma 3 3 3 2 2 2 5" xfId="27861"/>
    <cellStyle name="Comma 3 3 3 2 2 3" xfId="18752"/>
    <cellStyle name="Comma 3 3 3 2 2 3 2" xfId="21128"/>
    <cellStyle name="Comma 3 3 3 2 2 3 2 2" xfId="30633"/>
    <cellStyle name="Comma 3 3 3 2 2 3 3" xfId="23504"/>
    <cellStyle name="Comma 3 3 3 2 2 3 3 2" xfId="33009"/>
    <cellStyle name="Comma 3 3 3 2 2 3 4" xfId="25881"/>
    <cellStyle name="Comma 3 3 3 2 2 3 4 2" xfId="35385"/>
    <cellStyle name="Comma 3 3 3 2 2 3 5" xfId="28257"/>
    <cellStyle name="Comma 3 3 3 2 2 4" xfId="19148"/>
    <cellStyle name="Comma 3 3 3 2 2 4 2" xfId="21524"/>
    <cellStyle name="Comma 3 3 3 2 2 4 2 2" xfId="31029"/>
    <cellStyle name="Comma 3 3 3 2 2 4 3" xfId="23900"/>
    <cellStyle name="Comma 3 3 3 2 2 4 3 2" xfId="33405"/>
    <cellStyle name="Comma 3 3 3 2 2 4 4" xfId="26277"/>
    <cellStyle name="Comma 3 3 3 2 2 4 4 2" xfId="35781"/>
    <cellStyle name="Comma 3 3 3 2 2 4 5" xfId="28653"/>
    <cellStyle name="Comma 3 3 3 2 2 5" xfId="19544"/>
    <cellStyle name="Comma 3 3 3 2 2 5 2" xfId="21920"/>
    <cellStyle name="Comma 3 3 3 2 2 5 2 2" xfId="31425"/>
    <cellStyle name="Comma 3 3 3 2 2 5 3" xfId="24296"/>
    <cellStyle name="Comma 3 3 3 2 2 5 3 2" xfId="33801"/>
    <cellStyle name="Comma 3 3 3 2 2 5 4" xfId="26673"/>
    <cellStyle name="Comma 3 3 3 2 2 5 4 2" xfId="36177"/>
    <cellStyle name="Comma 3 3 3 2 2 5 5" xfId="29049"/>
    <cellStyle name="Comma 3 3 3 2 2 6" xfId="19940"/>
    <cellStyle name="Comma 3 3 3 2 2 6 2" xfId="22316"/>
    <cellStyle name="Comma 3 3 3 2 2 6 2 2" xfId="31821"/>
    <cellStyle name="Comma 3 3 3 2 2 6 3" xfId="24692"/>
    <cellStyle name="Comma 3 3 3 2 2 6 3 2" xfId="34197"/>
    <cellStyle name="Comma 3 3 3 2 2 6 4" xfId="27069"/>
    <cellStyle name="Comma 3 3 3 2 2 6 4 2" xfId="36573"/>
    <cellStyle name="Comma 3 3 3 2 2 6 5" xfId="29445"/>
    <cellStyle name="Comma 3 3 3 2 2 7" xfId="20336"/>
    <cellStyle name="Comma 3 3 3 2 2 7 2" xfId="29841"/>
    <cellStyle name="Comma 3 3 3 2 2 8" xfId="22712"/>
    <cellStyle name="Comma 3 3 3 2 2 8 2" xfId="32217"/>
    <cellStyle name="Comma 3 3 3 2 2 9" xfId="25089"/>
    <cellStyle name="Comma 3 3 3 2 2 9 2" xfId="34593"/>
    <cellStyle name="Comma 3 3 3 2 3" xfId="18158"/>
    <cellStyle name="Comma 3 3 3 2 3 2" xfId="20534"/>
    <cellStyle name="Comma 3 3 3 2 3 2 2" xfId="30039"/>
    <cellStyle name="Comma 3 3 3 2 3 3" xfId="22910"/>
    <cellStyle name="Comma 3 3 3 2 3 3 2" xfId="32415"/>
    <cellStyle name="Comma 3 3 3 2 3 4" xfId="25287"/>
    <cellStyle name="Comma 3 3 3 2 3 4 2" xfId="34791"/>
    <cellStyle name="Comma 3 3 3 2 3 5" xfId="27663"/>
    <cellStyle name="Comma 3 3 3 2 4" xfId="18554"/>
    <cellStyle name="Comma 3 3 3 2 4 2" xfId="20930"/>
    <cellStyle name="Comma 3 3 3 2 4 2 2" xfId="30435"/>
    <cellStyle name="Comma 3 3 3 2 4 3" xfId="23306"/>
    <cellStyle name="Comma 3 3 3 2 4 3 2" xfId="32811"/>
    <cellStyle name="Comma 3 3 3 2 4 4" xfId="25683"/>
    <cellStyle name="Comma 3 3 3 2 4 4 2" xfId="35187"/>
    <cellStyle name="Comma 3 3 3 2 4 5" xfId="28059"/>
    <cellStyle name="Comma 3 3 3 2 5" xfId="18950"/>
    <cellStyle name="Comma 3 3 3 2 5 2" xfId="21326"/>
    <cellStyle name="Comma 3 3 3 2 5 2 2" xfId="30831"/>
    <cellStyle name="Comma 3 3 3 2 5 3" xfId="23702"/>
    <cellStyle name="Comma 3 3 3 2 5 3 2" xfId="33207"/>
    <cellStyle name="Comma 3 3 3 2 5 4" xfId="26079"/>
    <cellStyle name="Comma 3 3 3 2 5 4 2" xfId="35583"/>
    <cellStyle name="Comma 3 3 3 2 5 5" xfId="28455"/>
    <cellStyle name="Comma 3 3 3 2 6" xfId="19346"/>
    <cellStyle name="Comma 3 3 3 2 6 2" xfId="21722"/>
    <cellStyle name="Comma 3 3 3 2 6 2 2" xfId="31227"/>
    <cellStyle name="Comma 3 3 3 2 6 3" xfId="24098"/>
    <cellStyle name="Comma 3 3 3 2 6 3 2" xfId="33603"/>
    <cellStyle name="Comma 3 3 3 2 6 4" xfId="26475"/>
    <cellStyle name="Comma 3 3 3 2 6 4 2" xfId="35979"/>
    <cellStyle name="Comma 3 3 3 2 6 5" xfId="28851"/>
    <cellStyle name="Comma 3 3 3 2 7" xfId="19742"/>
    <cellStyle name="Comma 3 3 3 2 7 2" xfId="22118"/>
    <cellStyle name="Comma 3 3 3 2 7 2 2" xfId="31623"/>
    <cellStyle name="Comma 3 3 3 2 7 3" xfId="24494"/>
    <cellStyle name="Comma 3 3 3 2 7 3 2" xfId="33999"/>
    <cellStyle name="Comma 3 3 3 2 7 4" xfId="26871"/>
    <cellStyle name="Comma 3 3 3 2 7 4 2" xfId="36375"/>
    <cellStyle name="Comma 3 3 3 2 7 5" xfId="29247"/>
    <cellStyle name="Comma 3 3 3 2 8" xfId="20138"/>
    <cellStyle name="Comma 3 3 3 2 8 2" xfId="29643"/>
    <cellStyle name="Comma 3 3 3 2 9" xfId="22514"/>
    <cellStyle name="Comma 3 3 3 2 9 2" xfId="32019"/>
    <cellStyle name="Comma 3 3 3 3" xfId="8996"/>
    <cellStyle name="Comma 3 3 3 3 10" xfId="24957"/>
    <cellStyle name="Comma 3 3 3 3 10 2" xfId="34461"/>
    <cellStyle name="Comma 3 3 3 3 11" xfId="27333"/>
    <cellStyle name="Comma 3 3 3 3 2" xfId="18026"/>
    <cellStyle name="Comma 3 3 3 3 2 10" xfId="27531"/>
    <cellStyle name="Comma 3 3 3 3 2 2" xfId="18422"/>
    <cellStyle name="Comma 3 3 3 3 2 2 2" xfId="20798"/>
    <cellStyle name="Comma 3 3 3 3 2 2 2 2" xfId="30303"/>
    <cellStyle name="Comma 3 3 3 3 2 2 3" xfId="23174"/>
    <cellStyle name="Comma 3 3 3 3 2 2 3 2" xfId="32679"/>
    <cellStyle name="Comma 3 3 3 3 2 2 4" xfId="25551"/>
    <cellStyle name="Comma 3 3 3 3 2 2 4 2" xfId="35055"/>
    <cellStyle name="Comma 3 3 3 3 2 2 5" xfId="27927"/>
    <cellStyle name="Comma 3 3 3 3 2 3" xfId="18818"/>
    <cellStyle name="Comma 3 3 3 3 2 3 2" xfId="21194"/>
    <cellStyle name="Comma 3 3 3 3 2 3 2 2" xfId="30699"/>
    <cellStyle name="Comma 3 3 3 3 2 3 3" xfId="23570"/>
    <cellStyle name="Comma 3 3 3 3 2 3 3 2" xfId="33075"/>
    <cellStyle name="Comma 3 3 3 3 2 3 4" xfId="25947"/>
    <cellStyle name="Comma 3 3 3 3 2 3 4 2" xfId="35451"/>
    <cellStyle name="Comma 3 3 3 3 2 3 5" xfId="28323"/>
    <cellStyle name="Comma 3 3 3 3 2 4" xfId="19214"/>
    <cellStyle name="Comma 3 3 3 3 2 4 2" xfId="21590"/>
    <cellStyle name="Comma 3 3 3 3 2 4 2 2" xfId="31095"/>
    <cellStyle name="Comma 3 3 3 3 2 4 3" xfId="23966"/>
    <cellStyle name="Comma 3 3 3 3 2 4 3 2" xfId="33471"/>
    <cellStyle name="Comma 3 3 3 3 2 4 4" xfId="26343"/>
    <cellStyle name="Comma 3 3 3 3 2 4 4 2" xfId="35847"/>
    <cellStyle name="Comma 3 3 3 3 2 4 5" xfId="28719"/>
    <cellStyle name="Comma 3 3 3 3 2 5" xfId="19610"/>
    <cellStyle name="Comma 3 3 3 3 2 5 2" xfId="21986"/>
    <cellStyle name="Comma 3 3 3 3 2 5 2 2" xfId="31491"/>
    <cellStyle name="Comma 3 3 3 3 2 5 3" xfId="24362"/>
    <cellStyle name="Comma 3 3 3 3 2 5 3 2" xfId="33867"/>
    <cellStyle name="Comma 3 3 3 3 2 5 4" xfId="26739"/>
    <cellStyle name="Comma 3 3 3 3 2 5 4 2" xfId="36243"/>
    <cellStyle name="Comma 3 3 3 3 2 5 5" xfId="29115"/>
    <cellStyle name="Comma 3 3 3 3 2 6" xfId="20006"/>
    <cellStyle name="Comma 3 3 3 3 2 6 2" xfId="22382"/>
    <cellStyle name="Comma 3 3 3 3 2 6 2 2" xfId="31887"/>
    <cellStyle name="Comma 3 3 3 3 2 6 3" xfId="24758"/>
    <cellStyle name="Comma 3 3 3 3 2 6 3 2" xfId="34263"/>
    <cellStyle name="Comma 3 3 3 3 2 6 4" xfId="27135"/>
    <cellStyle name="Comma 3 3 3 3 2 6 4 2" xfId="36639"/>
    <cellStyle name="Comma 3 3 3 3 2 6 5" xfId="29511"/>
    <cellStyle name="Comma 3 3 3 3 2 7" xfId="20402"/>
    <cellStyle name="Comma 3 3 3 3 2 7 2" xfId="29907"/>
    <cellStyle name="Comma 3 3 3 3 2 8" xfId="22778"/>
    <cellStyle name="Comma 3 3 3 3 2 8 2" xfId="32283"/>
    <cellStyle name="Comma 3 3 3 3 2 9" xfId="25155"/>
    <cellStyle name="Comma 3 3 3 3 2 9 2" xfId="34659"/>
    <cellStyle name="Comma 3 3 3 3 3" xfId="18224"/>
    <cellStyle name="Comma 3 3 3 3 3 2" xfId="20600"/>
    <cellStyle name="Comma 3 3 3 3 3 2 2" xfId="30105"/>
    <cellStyle name="Comma 3 3 3 3 3 3" xfId="22976"/>
    <cellStyle name="Comma 3 3 3 3 3 3 2" xfId="32481"/>
    <cellStyle name="Comma 3 3 3 3 3 4" xfId="25353"/>
    <cellStyle name="Comma 3 3 3 3 3 4 2" xfId="34857"/>
    <cellStyle name="Comma 3 3 3 3 3 5" xfId="27729"/>
    <cellStyle name="Comma 3 3 3 3 4" xfId="18620"/>
    <cellStyle name="Comma 3 3 3 3 4 2" xfId="20996"/>
    <cellStyle name="Comma 3 3 3 3 4 2 2" xfId="30501"/>
    <cellStyle name="Comma 3 3 3 3 4 3" xfId="23372"/>
    <cellStyle name="Comma 3 3 3 3 4 3 2" xfId="32877"/>
    <cellStyle name="Comma 3 3 3 3 4 4" xfId="25749"/>
    <cellStyle name="Comma 3 3 3 3 4 4 2" xfId="35253"/>
    <cellStyle name="Comma 3 3 3 3 4 5" xfId="28125"/>
    <cellStyle name="Comma 3 3 3 3 5" xfId="19016"/>
    <cellStyle name="Comma 3 3 3 3 5 2" xfId="21392"/>
    <cellStyle name="Comma 3 3 3 3 5 2 2" xfId="30897"/>
    <cellStyle name="Comma 3 3 3 3 5 3" xfId="23768"/>
    <cellStyle name="Comma 3 3 3 3 5 3 2" xfId="33273"/>
    <cellStyle name="Comma 3 3 3 3 5 4" xfId="26145"/>
    <cellStyle name="Comma 3 3 3 3 5 4 2" xfId="35649"/>
    <cellStyle name="Comma 3 3 3 3 5 5" xfId="28521"/>
    <cellStyle name="Comma 3 3 3 3 6" xfId="19412"/>
    <cellStyle name="Comma 3 3 3 3 6 2" xfId="21788"/>
    <cellStyle name="Comma 3 3 3 3 6 2 2" xfId="31293"/>
    <cellStyle name="Comma 3 3 3 3 6 3" xfId="24164"/>
    <cellStyle name="Comma 3 3 3 3 6 3 2" xfId="33669"/>
    <cellStyle name="Comma 3 3 3 3 6 4" xfId="26541"/>
    <cellStyle name="Comma 3 3 3 3 6 4 2" xfId="36045"/>
    <cellStyle name="Comma 3 3 3 3 6 5" xfId="28917"/>
    <cellStyle name="Comma 3 3 3 3 7" xfId="19808"/>
    <cellStyle name="Comma 3 3 3 3 7 2" xfId="22184"/>
    <cellStyle name="Comma 3 3 3 3 7 2 2" xfId="31689"/>
    <cellStyle name="Comma 3 3 3 3 7 3" xfId="24560"/>
    <cellStyle name="Comma 3 3 3 3 7 3 2" xfId="34065"/>
    <cellStyle name="Comma 3 3 3 3 7 4" xfId="26937"/>
    <cellStyle name="Comma 3 3 3 3 7 4 2" xfId="36441"/>
    <cellStyle name="Comma 3 3 3 3 7 5" xfId="29313"/>
    <cellStyle name="Comma 3 3 3 3 8" xfId="20204"/>
    <cellStyle name="Comma 3 3 3 3 8 2" xfId="29709"/>
    <cellStyle name="Comma 3 3 3 3 9" xfId="22580"/>
    <cellStyle name="Comma 3 3 3 3 9 2" xfId="32085"/>
    <cellStyle name="Comma 3 3 3 4" xfId="10994"/>
    <cellStyle name="Comma 3 3 3 4 10" xfId="27399"/>
    <cellStyle name="Comma 3 3 3 4 2" xfId="18290"/>
    <cellStyle name="Comma 3 3 3 4 2 2" xfId="20666"/>
    <cellStyle name="Comma 3 3 3 4 2 2 2" xfId="30171"/>
    <cellStyle name="Comma 3 3 3 4 2 3" xfId="23042"/>
    <cellStyle name="Comma 3 3 3 4 2 3 2" xfId="32547"/>
    <cellStyle name="Comma 3 3 3 4 2 4" xfId="25419"/>
    <cellStyle name="Comma 3 3 3 4 2 4 2" xfId="34923"/>
    <cellStyle name="Comma 3 3 3 4 2 5" xfId="27795"/>
    <cellStyle name="Comma 3 3 3 4 3" xfId="18686"/>
    <cellStyle name="Comma 3 3 3 4 3 2" xfId="21062"/>
    <cellStyle name="Comma 3 3 3 4 3 2 2" xfId="30567"/>
    <cellStyle name="Comma 3 3 3 4 3 3" xfId="23438"/>
    <cellStyle name="Comma 3 3 3 4 3 3 2" xfId="32943"/>
    <cellStyle name="Comma 3 3 3 4 3 4" xfId="25815"/>
    <cellStyle name="Comma 3 3 3 4 3 4 2" xfId="35319"/>
    <cellStyle name="Comma 3 3 3 4 3 5" xfId="28191"/>
    <cellStyle name="Comma 3 3 3 4 4" xfId="19082"/>
    <cellStyle name="Comma 3 3 3 4 4 2" xfId="21458"/>
    <cellStyle name="Comma 3 3 3 4 4 2 2" xfId="30963"/>
    <cellStyle name="Comma 3 3 3 4 4 3" xfId="23834"/>
    <cellStyle name="Comma 3 3 3 4 4 3 2" xfId="33339"/>
    <cellStyle name="Comma 3 3 3 4 4 4" xfId="26211"/>
    <cellStyle name="Comma 3 3 3 4 4 4 2" xfId="35715"/>
    <cellStyle name="Comma 3 3 3 4 4 5" xfId="28587"/>
    <cellStyle name="Comma 3 3 3 4 5" xfId="19478"/>
    <cellStyle name="Comma 3 3 3 4 5 2" xfId="21854"/>
    <cellStyle name="Comma 3 3 3 4 5 2 2" xfId="31359"/>
    <cellStyle name="Comma 3 3 3 4 5 3" xfId="24230"/>
    <cellStyle name="Comma 3 3 3 4 5 3 2" xfId="33735"/>
    <cellStyle name="Comma 3 3 3 4 5 4" xfId="26607"/>
    <cellStyle name="Comma 3 3 3 4 5 4 2" xfId="36111"/>
    <cellStyle name="Comma 3 3 3 4 5 5" xfId="28983"/>
    <cellStyle name="Comma 3 3 3 4 6" xfId="19874"/>
    <cellStyle name="Comma 3 3 3 4 6 2" xfId="22250"/>
    <cellStyle name="Comma 3 3 3 4 6 2 2" xfId="31755"/>
    <cellStyle name="Comma 3 3 3 4 6 3" xfId="24626"/>
    <cellStyle name="Comma 3 3 3 4 6 3 2" xfId="34131"/>
    <cellStyle name="Comma 3 3 3 4 6 4" xfId="27003"/>
    <cellStyle name="Comma 3 3 3 4 6 4 2" xfId="36507"/>
    <cellStyle name="Comma 3 3 3 4 6 5" xfId="29379"/>
    <cellStyle name="Comma 3 3 3 4 7" xfId="20270"/>
    <cellStyle name="Comma 3 3 3 4 7 2" xfId="29775"/>
    <cellStyle name="Comma 3 3 3 4 8" xfId="22646"/>
    <cellStyle name="Comma 3 3 3 4 8 2" xfId="32151"/>
    <cellStyle name="Comma 3 3 3 4 9" xfId="25023"/>
    <cellStyle name="Comma 3 3 3 4 9 2" xfId="34527"/>
    <cellStyle name="Comma 3 3 3 5" xfId="18092"/>
    <cellStyle name="Comma 3 3 3 5 2" xfId="20468"/>
    <cellStyle name="Comma 3 3 3 5 2 2" xfId="29973"/>
    <cellStyle name="Comma 3 3 3 5 3" xfId="22844"/>
    <cellStyle name="Comma 3 3 3 5 3 2" xfId="32349"/>
    <cellStyle name="Comma 3 3 3 5 4" xfId="25221"/>
    <cellStyle name="Comma 3 3 3 5 4 2" xfId="34725"/>
    <cellStyle name="Comma 3 3 3 5 5" xfId="27597"/>
    <cellStyle name="Comma 3 3 3 6" xfId="18488"/>
    <cellStyle name="Comma 3 3 3 6 2" xfId="20864"/>
    <cellStyle name="Comma 3 3 3 6 2 2" xfId="30369"/>
    <cellStyle name="Comma 3 3 3 6 3" xfId="23240"/>
    <cellStyle name="Comma 3 3 3 6 3 2" xfId="32745"/>
    <cellStyle name="Comma 3 3 3 6 4" xfId="25617"/>
    <cellStyle name="Comma 3 3 3 6 4 2" xfId="35121"/>
    <cellStyle name="Comma 3 3 3 6 5" xfId="27993"/>
    <cellStyle name="Comma 3 3 3 7" xfId="18884"/>
    <cellStyle name="Comma 3 3 3 7 2" xfId="21260"/>
    <cellStyle name="Comma 3 3 3 7 2 2" xfId="30765"/>
    <cellStyle name="Comma 3 3 3 7 3" xfId="23636"/>
    <cellStyle name="Comma 3 3 3 7 3 2" xfId="33141"/>
    <cellStyle name="Comma 3 3 3 7 4" xfId="26013"/>
    <cellStyle name="Comma 3 3 3 7 4 2" xfId="35517"/>
    <cellStyle name="Comma 3 3 3 7 5" xfId="28389"/>
    <cellStyle name="Comma 3 3 3 8" xfId="19280"/>
    <cellStyle name="Comma 3 3 3 8 2" xfId="21656"/>
    <cellStyle name="Comma 3 3 3 8 2 2" xfId="31161"/>
    <cellStyle name="Comma 3 3 3 8 3" xfId="24032"/>
    <cellStyle name="Comma 3 3 3 8 3 2" xfId="33537"/>
    <cellStyle name="Comma 3 3 3 8 4" xfId="26409"/>
    <cellStyle name="Comma 3 3 3 8 4 2" xfId="35913"/>
    <cellStyle name="Comma 3 3 3 8 5" xfId="28785"/>
    <cellStyle name="Comma 3 3 3 9" xfId="19676"/>
    <cellStyle name="Comma 3 3 3 9 2" xfId="22052"/>
    <cellStyle name="Comma 3 3 3 9 2 2" xfId="31557"/>
    <cellStyle name="Comma 3 3 3 9 3" xfId="24428"/>
    <cellStyle name="Comma 3 3 3 9 3 2" xfId="33933"/>
    <cellStyle name="Comma 3 3 3 9 4" xfId="26805"/>
    <cellStyle name="Comma 3 3 3 9 4 2" xfId="36309"/>
    <cellStyle name="Comma 3 3 3 9 5" xfId="29181"/>
    <cellStyle name="Comma 3 3 4" xfId="3458"/>
    <cellStyle name="Comma 3 3 4 10" xfId="20094"/>
    <cellStyle name="Comma 3 3 4 10 2" xfId="29599"/>
    <cellStyle name="Comma 3 3 4 11" xfId="22470"/>
    <cellStyle name="Comma 3 3 4 11 2" xfId="31975"/>
    <cellStyle name="Comma 3 3 4 12" xfId="24847"/>
    <cellStyle name="Comma 3 3 4 12 2" xfId="34351"/>
    <cellStyle name="Comma 3 3 4 13" xfId="27223"/>
    <cellStyle name="Comma 3 3 4 2" xfId="7940"/>
    <cellStyle name="Comma 3 3 4 2 10" xfId="24913"/>
    <cellStyle name="Comma 3 3 4 2 10 2" xfId="34417"/>
    <cellStyle name="Comma 3 3 4 2 11" xfId="27289"/>
    <cellStyle name="Comma 3 3 4 2 2" xfId="16970"/>
    <cellStyle name="Comma 3 3 4 2 2 10" xfId="27487"/>
    <cellStyle name="Comma 3 3 4 2 2 2" xfId="18378"/>
    <cellStyle name="Comma 3 3 4 2 2 2 2" xfId="20754"/>
    <cellStyle name="Comma 3 3 4 2 2 2 2 2" xfId="30259"/>
    <cellStyle name="Comma 3 3 4 2 2 2 3" xfId="23130"/>
    <cellStyle name="Comma 3 3 4 2 2 2 3 2" xfId="32635"/>
    <cellStyle name="Comma 3 3 4 2 2 2 4" xfId="25507"/>
    <cellStyle name="Comma 3 3 4 2 2 2 4 2" xfId="35011"/>
    <cellStyle name="Comma 3 3 4 2 2 2 5" xfId="27883"/>
    <cellStyle name="Comma 3 3 4 2 2 3" xfId="18774"/>
    <cellStyle name="Comma 3 3 4 2 2 3 2" xfId="21150"/>
    <cellStyle name="Comma 3 3 4 2 2 3 2 2" xfId="30655"/>
    <cellStyle name="Comma 3 3 4 2 2 3 3" xfId="23526"/>
    <cellStyle name="Comma 3 3 4 2 2 3 3 2" xfId="33031"/>
    <cellStyle name="Comma 3 3 4 2 2 3 4" xfId="25903"/>
    <cellStyle name="Comma 3 3 4 2 2 3 4 2" xfId="35407"/>
    <cellStyle name="Comma 3 3 4 2 2 3 5" xfId="28279"/>
    <cellStyle name="Comma 3 3 4 2 2 4" xfId="19170"/>
    <cellStyle name="Comma 3 3 4 2 2 4 2" xfId="21546"/>
    <cellStyle name="Comma 3 3 4 2 2 4 2 2" xfId="31051"/>
    <cellStyle name="Comma 3 3 4 2 2 4 3" xfId="23922"/>
    <cellStyle name="Comma 3 3 4 2 2 4 3 2" xfId="33427"/>
    <cellStyle name="Comma 3 3 4 2 2 4 4" xfId="26299"/>
    <cellStyle name="Comma 3 3 4 2 2 4 4 2" xfId="35803"/>
    <cellStyle name="Comma 3 3 4 2 2 4 5" xfId="28675"/>
    <cellStyle name="Comma 3 3 4 2 2 5" xfId="19566"/>
    <cellStyle name="Comma 3 3 4 2 2 5 2" xfId="21942"/>
    <cellStyle name="Comma 3 3 4 2 2 5 2 2" xfId="31447"/>
    <cellStyle name="Comma 3 3 4 2 2 5 3" xfId="24318"/>
    <cellStyle name="Comma 3 3 4 2 2 5 3 2" xfId="33823"/>
    <cellStyle name="Comma 3 3 4 2 2 5 4" xfId="26695"/>
    <cellStyle name="Comma 3 3 4 2 2 5 4 2" xfId="36199"/>
    <cellStyle name="Comma 3 3 4 2 2 5 5" xfId="29071"/>
    <cellStyle name="Comma 3 3 4 2 2 6" xfId="19962"/>
    <cellStyle name="Comma 3 3 4 2 2 6 2" xfId="22338"/>
    <cellStyle name="Comma 3 3 4 2 2 6 2 2" xfId="31843"/>
    <cellStyle name="Comma 3 3 4 2 2 6 3" xfId="24714"/>
    <cellStyle name="Comma 3 3 4 2 2 6 3 2" xfId="34219"/>
    <cellStyle name="Comma 3 3 4 2 2 6 4" xfId="27091"/>
    <cellStyle name="Comma 3 3 4 2 2 6 4 2" xfId="36595"/>
    <cellStyle name="Comma 3 3 4 2 2 6 5" xfId="29467"/>
    <cellStyle name="Comma 3 3 4 2 2 7" xfId="20358"/>
    <cellStyle name="Comma 3 3 4 2 2 7 2" xfId="29863"/>
    <cellStyle name="Comma 3 3 4 2 2 8" xfId="22734"/>
    <cellStyle name="Comma 3 3 4 2 2 8 2" xfId="32239"/>
    <cellStyle name="Comma 3 3 4 2 2 9" xfId="25111"/>
    <cellStyle name="Comma 3 3 4 2 2 9 2" xfId="34615"/>
    <cellStyle name="Comma 3 3 4 2 3" xfId="18180"/>
    <cellStyle name="Comma 3 3 4 2 3 2" xfId="20556"/>
    <cellStyle name="Comma 3 3 4 2 3 2 2" xfId="30061"/>
    <cellStyle name="Comma 3 3 4 2 3 3" xfId="22932"/>
    <cellStyle name="Comma 3 3 4 2 3 3 2" xfId="32437"/>
    <cellStyle name="Comma 3 3 4 2 3 4" xfId="25309"/>
    <cellStyle name="Comma 3 3 4 2 3 4 2" xfId="34813"/>
    <cellStyle name="Comma 3 3 4 2 3 5" xfId="27685"/>
    <cellStyle name="Comma 3 3 4 2 4" xfId="18576"/>
    <cellStyle name="Comma 3 3 4 2 4 2" xfId="20952"/>
    <cellStyle name="Comma 3 3 4 2 4 2 2" xfId="30457"/>
    <cellStyle name="Comma 3 3 4 2 4 3" xfId="23328"/>
    <cellStyle name="Comma 3 3 4 2 4 3 2" xfId="32833"/>
    <cellStyle name="Comma 3 3 4 2 4 4" xfId="25705"/>
    <cellStyle name="Comma 3 3 4 2 4 4 2" xfId="35209"/>
    <cellStyle name="Comma 3 3 4 2 4 5" xfId="28081"/>
    <cellStyle name="Comma 3 3 4 2 5" xfId="18972"/>
    <cellStyle name="Comma 3 3 4 2 5 2" xfId="21348"/>
    <cellStyle name="Comma 3 3 4 2 5 2 2" xfId="30853"/>
    <cellStyle name="Comma 3 3 4 2 5 3" xfId="23724"/>
    <cellStyle name="Comma 3 3 4 2 5 3 2" xfId="33229"/>
    <cellStyle name="Comma 3 3 4 2 5 4" xfId="26101"/>
    <cellStyle name="Comma 3 3 4 2 5 4 2" xfId="35605"/>
    <cellStyle name="Comma 3 3 4 2 5 5" xfId="28477"/>
    <cellStyle name="Comma 3 3 4 2 6" xfId="19368"/>
    <cellStyle name="Comma 3 3 4 2 6 2" xfId="21744"/>
    <cellStyle name="Comma 3 3 4 2 6 2 2" xfId="31249"/>
    <cellStyle name="Comma 3 3 4 2 6 3" xfId="24120"/>
    <cellStyle name="Comma 3 3 4 2 6 3 2" xfId="33625"/>
    <cellStyle name="Comma 3 3 4 2 6 4" xfId="26497"/>
    <cellStyle name="Comma 3 3 4 2 6 4 2" xfId="36001"/>
    <cellStyle name="Comma 3 3 4 2 6 5" xfId="28873"/>
    <cellStyle name="Comma 3 3 4 2 7" xfId="19764"/>
    <cellStyle name="Comma 3 3 4 2 7 2" xfId="22140"/>
    <cellStyle name="Comma 3 3 4 2 7 2 2" xfId="31645"/>
    <cellStyle name="Comma 3 3 4 2 7 3" xfId="24516"/>
    <cellStyle name="Comma 3 3 4 2 7 3 2" xfId="34021"/>
    <cellStyle name="Comma 3 3 4 2 7 4" xfId="26893"/>
    <cellStyle name="Comma 3 3 4 2 7 4 2" xfId="36397"/>
    <cellStyle name="Comma 3 3 4 2 7 5" xfId="29269"/>
    <cellStyle name="Comma 3 3 4 2 8" xfId="20160"/>
    <cellStyle name="Comma 3 3 4 2 8 2" xfId="29665"/>
    <cellStyle name="Comma 3 3 4 2 9" xfId="22536"/>
    <cellStyle name="Comma 3 3 4 2 9 2" xfId="32041"/>
    <cellStyle name="Comma 3 3 4 3" xfId="9018"/>
    <cellStyle name="Comma 3 3 4 3 10" xfId="24979"/>
    <cellStyle name="Comma 3 3 4 3 10 2" xfId="34483"/>
    <cellStyle name="Comma 3 3 4 3 11" xfId="27355"/>
    <cellStyle name="Comma 3 3 4 3 2" xfId="18048"/>
    <cellStyle name="Comma 3 3 4 3 2 10" xfId="27553"/>
    <cellStyle name="Comma 3 3 4 3 2 2" xfId="18444"/>
    <cellStyle name="Comma 3 3 4 3 2 2 2" xfId="20820"/>
    <cellStyle name="Comma 3 3 4 3 2 2 2 2" xfId="30325"/>
    <cellStyle name="Comma 3 3 4 3 2 2 3" xfId="23196"/>
    <cellStyle name="Comma 3 3 4 3 2 2 3 2" xfId="32701"/>
    <cellStyle name="Comma 3 3 4 3 2 2 4" xfId="25573"/>
    <cellStyle name="Comma 3 3 4 3 2 2 4 2" xfId="35077"/>
    <cellStyle name="Comma 3 3 4 3 2 2 5" xfId="27949"/>
    <cellStyle name="Comma 3 3 4 3 2 3" xfId="18840"/>
    <cellStyle name="Comma 3 3 4 3 2 3 2" xfId="21216"/>
    <cellStyle name="Comma 3 3 4 3 2 3 2 2" xfId="30721"/>
    <cellStyle name="Comma 3 3 4 3 2 3 3" xfId="23592"/>
    <cellStyle name="Comma 3 3 4 3 2 3 3 2" xfId="33097"/>
    <cellStyle name="Comma 3 3 4 3 2 3 4" xfId="25969"/>
    <cellStyle name="Comma 3 3 4 3 2 3 4 2" xfId="35473"/>
    <cellStyle name="Comma 3 3 4 3 2 3 5" xfId="28345"/>
    <cellStyle name="Comma 3 3 4 3 2 4" xfId="19236"/>
    <cellStyle name="Comma 3 3 4 3 2 4 2" xfId="21612"/>
    <cellStyle name="Comma 3 3 4 3 2 4 2 2" xfId="31117"/>
    <cellStyle name="Comma 3 3 4 3 2 4 3" xfId="23988"/>
    <cellStyle name="Comma 3 3 4 3 2 4 3 2" xfId="33493"/>
    <cellStyle name="Comma 3 3 4 3 2 4 4" xfId="26365"/>
    <cellStyle name="Comma 3 3 4 3 2 4 4 2" xfId="35869"/>
    <cellStyle name="Comma 3 3 4 3 2 4 5" xfId="28741"/>
    <cellStyle name="Comma 3 3 4 3 2 5" xfId="19632"/>
    <cellStyle name="Comma 3 3 4 3 2 5 2" xfId="22008"/>
    <cellStyle name="Comma 3 3 4 3 2 5 2 2" xfId="31513"/>
    <cellStyle name="Comma 3 3 4 3 2 5 3" xfId="24384"/>
    <cellStyle name="Comma 3 3 4 3 2 5 3 2" xfId="33889"/>
    <cellStyle name="Comma 3 3 4 3 2 5 4" xfId="26761"/>
    <cellStyle name="Comma 3 3 4 3 2 5 4 2" xfId="36265"/>
    <cellStyle name="Comma 3 3 4 3 2 5 5" xfId="29137"/>
    <cellStyle name="Comma 3 3 4 3 2 6" xfId="20028"/>
    <cellStyle name="Comma 3 3 4 3 2 6 2" xfId="22404"/>
    <cellStyle name="Comma 3 3 4 3 2 6 2 2" xfId="31909"/>
    <cellStyle name="Comma 3 3 4 3 2 6 3" xfId="24780"/>
    <cellStyle name="Comma 3 3 4 3 2 6 3 2" xfId="34285"/>
    <cellStyle name="Comma 3 3 4 3 2 6 4" xfId="27157"/>
    <cellStyle name="Comma 3 3 4 3 2 6 4 2" xfId="36661"/>
    <cellStyle name="Comma 3 3 4 3 2 6 5" xfId="29533"/>
    <cellStyle name="Comma 3 3 4 3 2 7" xfId="20424"/>
    <cellStyle name="Comma 3 3 4 3 2 7 2" xfId="29929"/>
    <cellStyle name="Comma 3 3 4 3 2 8" xfId="22800"/>
    <cellStyle name="Comma 3 3 4 3 2 8 2" xfId="32305"/>
    <cellStyle name="Comma 3 3 4 3 2 9" xfId="25177"/>
    <cellStyle name="Comma 3 3 4 3 2 9 2" xfId="34681"/>
    <cellStyle name="Comma 3 3 4 3 3" xfId="18246"/>
    <cellStyle name="Comma 3 3 4 3 3 2" xfId="20622"/>
    <cellStyle name="Comma 3 3 4 3 3 2 2" xfId="30127"/>
    <cellStyle name="Comma 3 3 4 3 3 3" xfId="22998"/>
    <cellStyle name="Comma 3 3 4 3 3 3 2" xfId="32503"/>
    <cellStyle name="Comma 3 3 4 3 3 4" xfId="25375"/>
    <cellStyle name="Comma 3 3 4 3 3 4 2" xfId="34879"/>
    <cellStyle name="Comma 3 3 4 3 3 5" xfId="27751"/>
    <cellStyle name="Comma 3 3 4 3 4" xfId="18642"/>
    <cellStyle name="Comma 3 3 4 3 4 2" xfId="21018"/>
    <cellStyle name="Comma 3 3 4 3 4 2 2" xfId="30523"/>
    <cellStyle name="Comma 3 3 4 3 4 3" xfId="23394"/>
    <cellStyle name="Comma 3 3 4 3 4 3 2" xfId="32899"/>
    <cellStyle name="Comma 3 3 4 3 4 4" xfId="25771"/>
    <cellStyle name="Comma 3 3 4 3 4 4 2" xfId="35275"/>
    <cellStyle name="Comma 3 3 4 3 4 5" xfId="28147"/>
    <cellStyle name="Comma 3 3 4 3 5" xfId="19038"/>
    <cellStyle name="Comma 3 3 4 3 5 2" xfId="21414"/>
    <cellStyle name="Comma 3 3 4 3 5 2 2" xfId="30919"/>
    <cellStyle name="Comma 3 3 4 3 5 3" xfId="23790"/>
    <cellStyle name="Comma 3 3 4 3 5 3 2" xfId="33295"/>
    <cellStyle name="Comma 3 3 4 3 5 4" xfId="26167"/>
    <cellStyle name="Comma 3 3 4 3 5 4 2" xfId="35671"/>
    <cellStyle name="Comma 3 3 4 3 5 5" xfId="28543"/>
    <cellStyle name="Comma 3 3 4 3 6" xfId="19434"/>
    <cellStyle name="Comma 3 3 4 3 6 2" xfId="21810"/>
    <cellStyle name="Comma 3 3 4 3 6 2 2" xfId="31315"/>
    <cellStyle name="Comma 3 3 4 3 6 3" xfId="24186"/>
    <cellStyle name="Comma 3 3 4 3 6 3 2" xfId="33691"/>
    <cellStyle name="Comma 3 3 4 3 6 4" xfId="26563"/>
    <cellStyle name="Comma 3 3 4 3 6 4 2" xfId="36067"/>
    <cellStyle name="Comma 3 3 4 3 6 5" xfId="28939"/>
    <cellStyle name="Comma 3 3 4 3 7" xfId="19830"/>
    <cellStyle name="Comma 3 3 4 3 7 2" xfId="22206"/>
    <cellStyle name="Comma 3 3 4 3 7 2 2" xfId="31711"/>
    <cellStyle name="Comma 3 3 4 3 7 3" xfId="24582"/>
    <cellStyle name="Comma 3 3 4 3 7 3 2" xfId="34087"/>
    <cellStyle name="Comma 3 3 4 3 7 4" xfId="26959"/>
    <cellStyle name="Comma 3 3 4 3 7 4 2" xfId="36463"/>
    <cellStyle name="Comma 3 3 4 3 7 5" xfId="29335"/>
    <cellStyle name="Comma 3 3 4 3 8" xfId="20226"/>
    <cellStyle name="Comma 3 3 4 3 8 2" xfId="29731"/>
    <cellStyle name="Comma 3 3 4 3 9" xfId="22602"/>
    <cellStyle name="Comma 3 3 4 3 9 2" xfId="32107"/>
    <cellStyle name="Comma 3 3 4 4" xfId="12488"/>
    <cellStyle name="Comma 3 3 4 4 10" xfId="27421"/>
    <cellStyle name="Comma 3 3 4 4 2" xfId="18312"/>
    <cellStyle name="Comma 3 3 4 4 2 2" xfId="20688"/>
    <cellStyle name="Comma 3 3 4 4 2 2 2" xfId="30193"/>
    <cellStyle name="Comma 3 3 4 4 2 3" xfId="23064"/>
    <cellStyle name="Comma 3 3 4 4 2 3 2" xfId="32569"/>
    <cellStyle name="Comma 3 3 4 4 2 4" xfId="25441"/>
    <cellStyle name="Comma 3 3 4 4 2 4 2" xfId="34945"/>
    <cellStyle name="Comma 3 3 4 4 2 5" xfId="27817"/>
    <cellStyle name="Comma 3 3 4 4 3" xfId="18708"/>
    <cellStyle name="Comma 3 3 4 4 3 2" xfId="21084"/>
    <cellStyle name="Comma 3 3 4 4 3 2 2" xfId="30589"/>
    <cellStyle name="Comma 3 3 4 4 3 3" xfId="23460"/>
    <cellStyle name="Comma 3 3 4 4 3 3 2" xfId="32965"/>
    <cellStyle name="Comma 3 3 4 4 3 4" xfId="25837"/>
    <cellStyle name="Comma 3 3 4 4 3 4 2" xfId="35341"/>
    <cellStyle name="Comma 3 3 4 4 3 5" xfId="28213"/>
    <cellStyle name="Comma 3 3 4 4 4" xfId="19104"/>
    <cellStyle name="Comma 3 3 4 4 4 2" xfId="21480"/>
    <cellStyle name="Comma 3 3 4 4 4 2 2" xfId="30985"/>
    <cellStyle name="Comma 3 3 4 4 4 3" xfId="23856"/>
    <cellStyle name="Comma 3 3 4 4 4 3 2" xfId="33361"/>
    <cellStyle name="Comma 3 3 4 4 4 4" xfId="26233"/>
    <cellStyle name="Comma 3 3 4 4 4 4 2" xfId="35737"/>
    <cellStyle name="Comma 3 3 4 4 4 5" xfId="28609"/>
    <cellStyle name="Comma 3 3 4 4 5" xfId="19500"/>
    <cellStyle name="Comma 3 3 4 4 5 2" xfId="21876"/>
    <cellStyle name="Comma 3 3 4 4 5 2 2" xfId="31381"/>
    <cellStyle name="Comma 3 3 4 4 5 3" xfId="24252"/>
    <cellStyle name="Comma 3 3 4 4 5 3 2" xfId="33757"/>
    <cellStyle name="Comma 3 3 4 4 5 4" xfId="26629"/>
    <cellStyle name="Comma 3 3 4 4 5 4 2" xfId="36133"/>
    <cellStyle name="Comma 3 3 4 4 5 5" xfId="29005"/>
    <cellStyle name="Comma 3 3 4 4 6" xfId="19896"/>
    <cellStyle name="Comma 3 3 4 4 6 2" xfId="22272"/>
    <cellStyle name="Comma 3 3 4 4 6 2 2" xfId="31777"/>
    <cellStyle name="Comma 3 3 4 4 6 3" xfId="24648"/>
    <cellStyle name="Comma 3 3 4 4 6 3 2" xfId="34153"/>
    <cellStyle name="Comma 3 3 4 4 6 4" xfId="27025"/>
    <cellStyle name="Comma 3 3 4 4 6 4 2" xfId="36529"/>
    <cellStyle name="Comma 3 3 4 4 6 5" xfId="29401"/>
    <cellStyle name="Comma 3 3 4 4 7" xfId="20292"/>
    <cellStyle name="Comma 3 3 4 4 7 2" xfId="29797"/>
    <cellStyle name="Comma 3 3 4 4 8" xfId="22668"/>
    <cellStyle name="Comma 3 3 4 4 8 2" xfId="32173"/>
    <cellStyle name="Comma 3 3 4 4 9" xfId="25045"/>
    <cellStyle name="Comma 3 3 4 4 9 2" xfId="34549"/>
    <cellStyle name="Comma 3 3 4 5" xfId="18114"/>
    <cellStyle name="Comma 3 3 4 5 2" xfId="20490"/>
    <cellStyle name="Comma 3 3 4 5 2 2" xfId="29995"/>
    <cellStyle name="Comma 3 3 4 5 3" xfId="22866"/>
    <cellStyle name="Comma 3 3 4 5 3 2" xfId="32371"/>
    <cellStyle name="Comma 3 3 4 5 4" xfId="25243"/>
    <cellStyle name="Comma 3 3 4 5 4 2" xfId="34747"/>
    <cellStyle name="Comma 3 3 4 5 5" xfId="27619"/>
    <cellStyle name="Comma 3 3 4 6" xfId="18510"/>
    <cellStyle name="Comma 3 3 4 6 2" xfId="20886"/>
    <cellStyle name="Comma 3 3 4 6 2 2" xfId="30391"/>
    <cellStyle name="Comma 3 3 4 6 3" xfId="23262"/>
    <cellStyle name="Comma 3 3 4 6 3 2" xfId="32767"/>
    <cellStyle name="Comma 3 3 4 6 4" xfId="25639"/>
    <cellStyle name="Comma 3 3 4 6 4 2" xfId="35143"/>
    <cellStyle name="Comma 3 3 4 6 5" xfId="28015"/>
    <cellStyle name="Comma 3 3 4 7" xfId="18906"/>
    <cellStyle name="Comma 3 3 4 7 2" xfId="21282"/>
    <cellStyle name="Comma 3 3 4 7 2 2" xfId="30787"/>
    <cellStyle name="Comma 3 3 4 7 3" xfId="23658"/>
    <cellStyle name="Comma 3 3 4 7 3 2" xfId="33163"/>
    <cellStyle name="Comma 3 3 4 7 4" xfId="26035"/>
    <cellStyle name="Comma 3 3 4 7 4 2" xfId="35539"/>
    <cellStyle name="Comma 3 3 4 7 5" xfId="28411"/>
    <cellStyle name="Comma 3 3 4 8" xfId="19302"/>
    <cellStyle name="Comma 3 3 4 8 2" xfId="21678"/>
    <cellStyle name="Comma 3 3 4 8 2 2" xfId="31183"/>
    <cellStyle name="Comma 3 3 4 8 3" xfId="24054"/>
    <cellStyle name="Comma 3 3 4 8 3 2" xfId="33559"/>
    <cellStyle name="Comma 3 3 4 8 4" xfId="26431"/>
    <cellStyle name="Comma 3 3 4 8 4 2" xfId="35935"/>
    <cellStyle name="Comma 3 3 4 8 5" xfId="28807"/>
    <cellStyle name="Comma 3 3 4 9" xfId="19698"/>
    <cellStyle name="Comma 3 3 4 9 2" xfId="22074"/>
    <cellStyle name="Comma 3 3 4 9 2 2" xfId="31579"/>
    <cellStyle name="Comma 3 3 4 9 3" xfId="24450"/>
    <cellStyle name="Comma 3 3 4 9 3 2" xfId="33955"/>
    <cellStyle name="Comma 3 3 4 9 4" xfId="26827"/>
    <cellStyle name="Comma 3 3 4 9 4 2" xfId="36331"/>
    <cellStyle name="Comma 3 3 4 9 5" xfId="29203"/>
    <cellStyle name="Comma 3 3 5" xfId="4952"/>
    <cellStyle name="Comma 3 3 5 10" xfId="24869"/>
    <cellStyle name="Comma 3 3 5 10 2" xfId="34373"/>
    <cellStyle name="Comma 3 3 5 11" xfId="27245"/>
    <cellStyle name="Comma 3 3 5 2" xfId="13982"/>
    <cellStyle name="Comma 3 3 5 2 10" xfId="27443"/>
    <cellStyle name="Comma 3 3 5 2 2" xfId="18334"/>
    <cellStyle name="Comma 3 3 5 2 2 2" xfId="20710"/>
    <cellStyle name="Comma 3 3 5 2 2 2 2" xfId="30215"/>
    <cellStyle name="Comma 3 3 5 2 2 3" xfId="23086"/>
    <cellStyle name="Comma 3 3 5 2 2 3 2" xfId="32591"/>
    <cellStyle name="Comma 3 3 5 2 2 4" xfId="25463"/>
    <cellStyle name="Comma 3 3 5 2 2 4 2" xfId="34967"/>
    <cellStyle name="Comma 3 3 5 2 2 5" xfId="27839"/>
    <cellStyle name="Comma 3 3 5 2 3" xfId="18730"/>
    <cellStyle name="Comma 3 3 5 2 3 2" xfId="21106"/>
    <cellStyle name="Comma 3 3 5 2 3 2 2" xfId="30611"/>
    <cellStyle name="Comma 3 3 5 2 3 3" xfId="23482"/>
    <cellStyle name="Comma 3 3 5 2 3 3 2" xfId="32987"/>
    <cellStyle name="Comma 3 3 5 2 3 4" xfId="25859"/>
    <cellStyle name="Comma 3 3 5 2 3 4 2" xfId="35363"/>
    <cellStyle name="Comma 3 3 5 2 3 5" xfId="28235"/>
    <cellStyle name="Comma 3 3 5 2 4" xfId="19126"/>
    <cellStyle name="Comma 3 3 5 2 4 2" xfId="21502"/>
    <cellStyle name="Comma 3 3 5 2 4 2 2" xfId="31007"/>
    <cellStyle name="Comma 3 3 5 2 4 3" xfId="23878"/>
    <cellStyle name="Comma 3 3 5 2 4 3 2" xfId="33383"/>
    <cellStyle name="Comma 3 3 5 2 4 4" xfId="26255"/>
    <cellStyle name="Comma 3 3 5 2 4 4 2" xfId="35759"/>
    <cellStyle name="Comma 3 3 5 2 4 5" xfId="28631"/>
    <cellStyle name="Comma 3 3 5 2 5" xfId="19522"/>
    <cellStyle name="Comma 3 3 5 2 5 2" xfId="21898"/>
    <cellStyle name="Comma 3 3 5 2 5 2 2" xfId="31403"/>
    <cellStyle name="Comma 3 3 5 2 5 3" xfId="24274"/>
    <cellStyle name="Comma 3 3 5 2 5 3 2" xfId="33779"/>
    <cellStyle name="Comma 3 3 5 2 5 4" xfId="26651"/>
    <cellStyle name="Comma 3 3 5 2 5 4 2" xfId="36155"/>
    <cellStyle name="Comma 3 3 5 2 5 5" xfId="29027"/>
    <cellStyle name="Comma 3 3 5 2 6" xfId="19918"/>
    <cellStyle name="Comma 3 3 5 2 6 2" xfId="22294"/>
    <cellStyle name="Comma 3 3 5 2 6 2 2" xfId="31799"/>
    <cellStyle name="Comma 3 3 5 2 6 3" xfId="24670"/>
    <cellStyle name="Comma 3 3 5 2 6 3 2" xfId="34175"/>
    <cellStyle name="Comma 3 3 5 2 6 4" xfId="27047"/>
    <cellStyle name="Comma 3 3 5 2 6 4 2" xfId="36551"/>
    <cellStyle name="Comma 3 3 5 2 6 5" xfId="29423"/>
    <cellStyle name="Comma 3 3 5 2 7" xfId="20314"/>
    <cellStyle name="Comma 3 3 5 2 7 2" xfId="29819"/>
    <cellStyle name="Comma 3 3 5 2 8" xfId="22690"/>
    <cellStyle name="Comma 3 3 5 2 8 2" xfId="32195"/>
    <cellStyle name="Comma 3 3 5 2 9" xfId="25067"/>
    <cellStyle name="Comma 3 3 5 2 9 2" xfId="34571"/>
    <cellStyle name="Comma 3 3 5 3" xfId="18136"/>
    <cellStyle name="Comma 3 3 5 3 2" xfId="20512"/>
    <cellStyle name="Comma 3 3 5 3 2 2" xfId="30017"/>
    <cellStyle name="Comma 3 3 5 3 3" xfId="22888"/>
    <cellStyle name="Comma 3 3 5 3 3 2" xfId="32393"/>
    <cellStyle name="Comma 3 3 5 3 4" xfId="25265"/>
    <cellStyle name="Comma 3 3 5 3 4 2" xfId="34769"/>
    <cellStyle name="Comma 3 3 5 3 5" xfId="27641"/>
    <cellStyle name="Comma 3 3 5 4" xfId="18532"/>
    <cellStyle name="Comma 3 3 5 4 2" xfId="20908"/>
    <cellStyle name="Comma 3 3 5 4 2 2" xfId="30413"/>
    <cellStyle name="Comma 3 3 5 4 3" xfId="23284"/>
    <cellStyle name="Comma 3 3 5 4 3 2" xfId="32789"/>
    <cellStyle name="Comma 3 3 5 4 4" xfId="25661"/>
    <cellStyle name="Comma 3 3 5 4 4 2" xfId="35165"/>
    <cellStyle name="Comma 3 3 5 4 5" xfId="28037"/>
    <cellStyle name="Comma 3 3 5 5" xfId="18928"/>
    <cellStyle name="Comma 3 3 5 5 2" xfId="21304"/>
    <cellStyle name="Comma 3 3 5 5 2 2" xfId="30809"/>
    <cellStyle name="Comma 3 3 5 5 3" xfId="23680"/>
    <cellStyle name="Comma 3 3 5 5 3 2" xfId="33185"/>
    <cellStyle name="Comma 3 3 5 5 4" xfId="26057"/>
    <cellStyle name="Comma 3 3 5 5 4 2" xfId="35561"/>
    <cellStyle name="Comma 3 3 5 5 5" xfId="28433"/>
    <cellStyle name="Comma 3 3 5 6" xfId="19324"/>
    <cellStyle name="Comma 3 3 5 6 2" xfId="21700"/>
    <cellStyle name="Comma 3 3 5 6 2 2" xfId="31205"/>
    <cellStyle name="Comma 3 3 5 6 3" xfId="24076"/>
    <cellStyle name="Comma 3 3 5 6 3 2" xfId="33581"/>
    <cellStyle name="Comma 3 3 5 6 4" xfId="26453"/>
    <cellStyle name="Comma 3 3 5 6 4 2" xfId="35957"/>
    <cellStyle name="Comma 3 3 5 6 5" xfId="28829"/>
    <cellStyle name="Comma 3 3 5 7" xfId="19720"/>
    <cellStyle name="Comma 3 3 5 7 2" xfId="22096"/>
    <cellStyle name="Comma 3 3 5 7 2 2" xfId="31601"/>
    <cellStyle name="Comma 3 3 5 7 3" xfId="24472"/>
    <cellStyle name="Comma 3 3 5 7 3 2" xfId="33977"/>
    <cellStyle name="Comma 3 3 5 7 4" xfId="26849"/>
    <cellStyle name="Comma 3 3 5 7 4 2" xfId="36353"/>
    <cellStyle name="Comma 3 3 5 7 5" xfId="29225"/>
    <cellStyle name="Comma 3 3 5 8" xfId="20116"/>
    <cellStyle name="Comma 3 3 5 8 2" xfId="29621"/>
    <cellStyle name="Comma 3 3 5 9" xfId="22492"/>
    <cellStyle name="Comma 3 3 5 9 2" xfId="31997"/>
    <cellStyle name="Comma 3 3 6" xfId="8974"/>
    <cellStyle name="Comma 3 3 6 10" xfId="24935"/>
    <cellStyle name="Comma 3 3 6 10 2" xfId="34439"/>
    <cellStyle name="Comma 3 3 6 11" xfId="27311"/>
    <cellStyle name="Comma 3 3 6 2" xfId="18004"/>
    <cellStyle name="Comma 3 3 6 2 10" xfId="27509"/>
    <cellStyle name="Comma 3 3 6 2 2" xfId="18400"/>
    <cellStyle name="Comma 3 3 6 2 2 2" xfId="20776"/>
    <cellStyle name="Comma 3 3 6 2 2 2 2" xfId="30281"/>
    <cellStyle name="Comma 3 3 6 2 2 3" xfId="23152"/>
    <cellStyle name="Comma 3 3 6 2 2 3 2" xfId="32657"/>
    <cellStyle name="Comma 3 3 6 2 2 4" xfId="25529"/>
    <cellStyle name="Comma 3 3 6 2 2 4 2" xfId="35033"/>
    <cellStyle name="Comma 3 3 6 2 2 5" xfId="27905"/>
    <cellStyle name="Comma 3 3 6 2 3" xfId="18796"/>
    <cellStyle name="Comma 3 3 6 2 3 2" xfId="21172"/>
    <cellStyle name="Comma 3 3 6 2 3 2 2" xfId="30677"/>
    <cellStyle name="Comma 3 3 6 2 3 3" xfId="23548"/>
    <cellStyle name="Comma 3 3 6 2 3 3 2" xfId="33053"/>
    <cellStyle name="Comma 3 3 6 2 3 4" xfId="25925"/>
    <cellStyle name="Comma 3 3 6 2 3 4 2" xfId="35429"/>
    <cellStyle name="Comma 3 3 6 2 3 5" xfId="28301"/>
    <cellStyle name="Comma 3 3 6 2 4" xfId="19192"/>
    <cellStyle name="Comma 3 3 6 2 4 2" xfId="21568"/>
    <cellStyle name="Comma 3 3 6 2 4 2 2" xfId="31073"/>
    <cellStyle name="Comma 3 3 6 2 4 3" xfId="23944"/>
    <cellStyle name="Comma 3 3 6 2 4 3 2" xfId="33449"/>
    <cellStyle name="Comma 3 3 6 2 4 4" xfId="26321"/>
    <cellStyle name="Comma 3 3 6 2 4 4 2" xfId="35825"/>
    <cellStyle name="Comma 3 3 6 2 4 5" xfId="28697"/>
    <cellStyle name="Comma 3 3 6 2 5" xfId="19588"/>
    <cellStyle name="Comma 3 3 6 2 5 2" xfId="21964"/>
    <cellStyle name="Comma 3 3 6 2 5 2 2" xfId="31469"/>
    <cellStyle name="Comma 3 3 6 2 5 3" xfId="24340"/>
    <cellStyle name="Comma 3 3 6 2 5 3 2" xfId="33845"/>
    <cellStyle name="Comma 3 3 6 2 5 4" xfId="26717"/>
    <cellStyle name="Comma 3 3 6 2 5 4 2" xfId="36221"/>
    <cellStyle name="Comma 3 3 6 2 5 5" xfId="29093"/>
    <cellStyle name="Comma 3 3 6 2 6" xfId="19984"/>
    <cellStyle name="Comma 3 3 6 2 6 2" xfId="22360"/>
    <cellStyle name="Comma 3 3 6 2 6 2 2" xfId="31865"/>
    <cellStyle name="Comma 3 3 6 2 6 3" xfId="24736"/>
    <cellStyle name="Comma 3 3 6 2 6 3 2" xfId="34241"/>
    <cellStyle name="Comma 3 3 6 2 6 4" xfId="27113"/>
    <cellStyle name="Comma 3 3 6 2 6 4 2" xfId="36617"/>
    <cellStyle name="Comma 3 3 6 2 6 5" xfId="29489"/>
    <cellStyle name="Comma 3 3 6 2 7" xfId="20380"/>
    <cellStyle name="Comma 3 3 6 2 7 2" xfId="29885"/>
    <cellStyle name="Comma 3 3 6 2 8" xfId="22756"/>
    <cellStyle name="Comma 3 3 6 2 8 2" xfId="32261"/>
    <cellStyle name="Comma 3 3 6 2 9" xfId="25133"/>
    <cellStyle name="Comma 3 3 6 2 9 2" xfId="34637"/>
    <cellStyle name="Comma 3 3 6 3" xfId="18202"/>
    <cellStyle name="Comma 3 3 6 3 2" xfId="20578"/>
    <cellStyle name="Comma 3 3 6 3 2 2" xfId="30083"/>
    <cellStyle name="Comma 3 3 6 3 3" xfId="22954"/>
    <cellStyle name="Comma 3 3 6 3 3 2" xfId="32459"/>
    <cellStyle name="Comma 3 3 6 3 4" xfId="25331"/>
    <cellStyle name="Comma 3 3 6 3 4 2" xfId="34835"/>
    <cellStyle name="Comma 3 3 6 3 5" xfId="27707"/>
    <cellStyle name="Comma 3 3 6 4" xfId="18598"/>
    <cellStyle name="Comma 3 3 6 4 2" xfId="20974"/>
    <cellStyle name="Comma 3 3 6 4 2 2" xfId="30479"/>
    <cellStyle name="Comma 3 3 6 4 3" xfId="23350"/>
    <cellStyle name="Comma 3 3 6 4 3 2" xfId="32855"/>
    <cellStyle name="Comma 3 3 6 4 4" xfId="25727"/>
    <cellStyle name="Comma 3 3 6 4 4 2" xfId="35231"/>
    <cellStyle name="Comma 3 3 6 4 5" xfId="28103"/>
    <cellStyle name="Comma 3 3 6 5" xfId="18994"/>
    <cellStyle name="Comma 3 3 6 5 2" xfId="21370"/>
    <cellStyle name="Comma 3 3 6 5 2 2" xfId="30875"/>
    <cellStyle name="Comma 3 3 6 5 3" xfId="23746"/>
    <cellStyle name="Comma 3 3 6 5 3 2" xfId="33251"/>
    <cellStyle name="Comma 3 3 6 5 4" xfId="26123"/>
    <cellStyle name="Comma 3 3 6 5 4 2" xfId="35627"/>
    <cellStyle name="Comma 3 3 6 5 5" xfId="28499"/>
    <cellStyle name="Comma 3 3 6 6" xfId="19390"/>
    <cellStyle name="Comma 3 3 6 6 2" xfId="21766"/>
    <cellStyle name="Comma 3 3 6 6 2 2" xfId="31271"/>
    <cellStyle name="Comma 3 3 6 6 3" xfId="24142"/>
    <cellStyle name="Comma 3 3 6 6 3 2" xfId="33647"/>
    <cellStyle name="Comma 3 3 6 6 4" xfId="26519"/>
    <cellStyle name="Comma 3 3 6 6 4 2" xfId="36023"/>
    <cellStyle name="Comma 3 3 6 6 5" xfId="28895"/>
    <cellStyle name="Comma 3 3 6 7" xfId="19786"/>
    <cellStyle name="Comma 3 3 6 7 2" xfId="22162"/>
    <cellStyle name="Comma 3 3 6 7 2 2" xfId="31667"/>
    <cellStyle name="Comma 3 3 6 7 3" xfId="24538"/>
    <cellStyle name="Comma 3 3 6 7 3 2" xfId="34043"/>
    <cellStyle name="Comma 3 3 6 7 4" xfId="26915"/>
    <cellStyle name="Comma 3 3 6 7 4 2" xfId="36419"/>
    <cellStyle name="Comma 3 3 6 7 5" xfId="29291"/>
    <cellStyle name="Comma 3 3 6 8" xfId="20182"/>
    <cellStyle name="Comma 3 3 6 8 2" xfId="29687"/>
    <cellStyle name="Comma 3 3 6 9" xfId="22558"/>
    <cellStyle name="Comma 3 3 6 9 2" xfId="32063"/>
    <cellStyle name="Comma 3 3 7" xfId="9500"/>
    <cellStyle name="Comma 3 3 7 10" xfId="27377"/>
    <cellStyle name="Comma 3 3 7 2" xfId="18268"/>
    <cellStyle name="Comma 3 3 7 2 2" xfId="20644"/>
    <cellStyle name="Comma 3 3 7 2 2 2" xfId="30149"/>
    <cellStyle name="Comma 3 3 7 2 3" xfId="23020"/>
    <cellStyle name="Comma 3 3 7 2 3 2" xfId="32525"/>
    <cellStyle name="Comma 3 3 7 2 4" xfId="25397"/>
    <cellStyle name="Comma 3 3 7 2 4 2" xfId="34901"/>
    <cellStyle name="Comma 3 3 7 2 5" xfId="27773"/>
    <cellStyle name="Comma 3 3 7 3" xfId="18664"/>
    <cellStyle name="Comma 3 3 7 3 2" xfId="21040"/>
    <cellStyle name="Comma 3 3 7 3 2 2" xfId="30545"/>
    <cellStyle name="Comma 3 3 7 3 3" xfId="23416"/>
    <cellStyle name="Comma 3 3 7 3 3 2" xfId="32921"/>
    <cellStyle name="Comma 3 3 7 3 4" xfId="25793"/>
    <cellStyle name="Comma 3 3 7 3 4 2" xfId="35297"/>
    <cellStyle name="Comma 3 3 7 3 5" xfId="28169"/>
    <cellStyle name="Comma 3 3 7 4" xfId="19060"/>
    <cellStyle name="Comma 3 3 7 4 2" xfId="21436"/>
    <cellStyle name="Comma 3 3 7 4 2 2" xfId="30941"/>
    <cellStyle name="Comma 3 3 7 4 3" xfId="23812"/>
    <cellStyle name="Comma 3 3 7 4 3 2" xfId="33317"/>
    <cellStyle name="Comma 3 3 7 4 4" xfId="26189"/>
    <cellStyle name="Comma 3 3 7 4 4 2" xfId="35693"/>
    <cellStyle name="Comma 3 3 7 4 5" xfId="28565"/>
    <cellStyle name="Comma 3 3 7 5" xfId="19456"/>
    <cellStyle name="Comma 3 3 7 5 2" xfId="21832"/>
    <cellStyle name="Comma 3 3 7 5 2 2" xfId="31337"/>
    <cellStyle name="Comma 3 3 7 5 3" xfId="24208"/>
    <cellStyle name="Comma 3 3 7 5 3 2" xfId="33713"/>
    <cellStyle name="Comma 3 3 7 5 4" xfId="26585"/>
    <cellStyle name="Comma 3 3 7 5 4 2" xfId="36089"/>
    <cellStyle name="Comma 3 3 7 5 5" xfId="28961"/>
    <cellStyle name="Comma 3 3 7 6" xfId="19852"/>
    <cellStyle name="Comma 3 3 7 6 2" xfId="22228"/>
    <cellStyle name="Comma 3 3 7 6 2 2" xfId="31733"/>
    <cellStyle name="Comma 3 3 7 6 3" xfId="24604"/>
    <cellStyle name="Comma 3 3 7 6 3 2" xfId="34109"/>
    <cellStyle name="Comma 3 3 7 6 4" xfId="26981"/>
    <cellStyle name="Comma 3 3 7 6 4 2" xfId="36485"/>
    <cellStyle name="Comma 3 3 7 6 5" xfId="29357"/>
    <cellStyle name="Comma 3 3 7 7" xfId="20248"/>
    <cellStyle name="Comma 3 3 7 7 2" xfId="29753"/>
    <cellStyle name="Comma 3 3 7 8" xfId="22624"/>
    <cellStyle name="Comma 3 3 7 8 2" xfId="32129"/>
    <cellStyle name="Comma 3 3 7 9" xfId="25001"/>
    <cellStyle name="Comma 3 3 7 9 2" xfId="34505"/>
    <cellStyle name="Comma 3 3 8" xfId="18070"/>
    <cellStyle name="Comma 3 3 8 2" xfId="20446"/>
    <cellStyle name="Comma 3 3 8 2 2" xfId="29951"/>
    <cellStyle name="Comma 3 3 8 3" xfId="22822"/>
    <cellStyle name="Comma 3 3 8 3 2" xfId="32327"/>
    <cellStyle name="Comma 3 3 8 4" xfId="25199"/>
    <cellStyle name="Comma 3 3 8 4 2" xfId="34703"/>
    <cellStyle name="Comma 3 3 8 5" xfId="27575"/>
    <cellStyle name="Comma 3 3 9" xfId="18466"/>
    <cellStyle name="Comma 3 3 9 2" xfId="20842"/>
    <cellStyle name="Comma 3 3 9 2 2" xfId="30347"/>
    <cellStyle name="Comma 3 3 9 3" xfId="23218"/>
    <cellStyle name="Comma 3 3 9 3 2" xfId="32723"/>
    <cellStyle name="Comma 3 3 9 4" xfId="25595"/>
    <cellStyle name="Comma 3 3 9 4 2" xfId="35099"/>
    <cellStyle name="Comma 3 3 9 5" xfId="27971"/>
    <cellStyle name="Comma 3 4" xfId="656"/>
    <cellStyle name="Comma 3 4 10" xfId="18864"/>
    <cellStyle name="Comma 3 4 10 2" xfId="21240"/>
    <cellStyle name="Comma 3 4 10 2 2" xfId="30745"/>
    <cellStyle name="Comma 3 4 10 3" xfId="23616"/>
    <cellStyle name="Comma 3 4 10 3 2" xfId="33121"/>
    <cellStyle name="Comma 3 4 10 4" xfId="25993"/>
    <cellStyle name="Comma 3 4 10 4 2" xfId="35497"/>
    <cellStyle name="Comma 3 4 10 5" xfId="28369"/>
    <cellStyle name="Comma 3 4 11" xfId="19260"/>
    <cellStyle name="Comma 3 4 11 2" xfId="21636"/>
    <cellStyle name="Comma 3 4 11 2 2" xfId="31141"/>
    <cellStyle name="Comma 3 4 11 3" xfId="24012"/>
    <cellStyle name="Comma 3 4 11 3 2" xfId="33517"/>
    <cellStyle name="Comma 3 4 11 4" xfId="26389"/>
    <cellStyle name="Comma 3 4 11 4 2" xfId="35893"/>
    <cellStyle name="Comma 3 4 11 5" xfId="28765"/>
    <cellStyle name="Comma 3 4 12" xfId="19656"/>
    <cellStyle name="Comma 3 4 12 2" xfId="22032"/>
    <cellStyle name="Comma 3 4 12 2 2" xfId="31537"/>
    <cellStyle name="Comma 3 4 12 3" xfId="24408"/>
    <cellStyle name="Comma 3 4 12 3 2" xfId="33913"/>
    <cellStyle name="Comma 3 4 12 4" xfId="26785"/>
    <cellStyle name="Comma 3 4 12 4 2" xfId="36289"/>
    <cellStyle name="Comma 3 4 12 5" xfId="29161"/>
    <cellStyle name="Comma 3 4 13" xfId="20052"/>
    <cellStyle name="Comma 3 4 13 2" xfId="29557"/>
    <cellStyle name="Comma 3 4 14" xfId="22428"/>
    <cellStyle name="Comma 3 4 14 2" xfId="31933"/>
    <cellStyle name="Comma 3 4 15" xfId="24805"/>
    <cellStyle name="Comma 3 4 15 2" xfId="34309"/>
    <cellStyle name="Comma 3 4 16" xfId="27181"/>
    <cellStyle name="Comma 3 4 2" xfId="1403"/>
    <cellStyle name="Comma 3 4 2 10" xfId="19271"/>
    <cellStyle name="Comma 3 4 2 10 2" xfId="21647"/>
    <cellStyle name="Comma 3 4 2 10 2 2" xfId="31152"/>
    <cellStyle name="Comma 3 4 2 10 3" xfId="24023"/>
    <cellStyle name="Comma 3 4 2 10 3 2" xfId="33528"/>
    <cellStyle name="Comma 3 4 2 10 4" xfId="26400"/>
    <cellStyle name="Comma 3 4 2 10 4 2" xfId="35904"/>
    <cellStyle name="Comma 3 4 2 10 5" xfId="28776"/>
    <cellStyle name="Comma 3 4 2 11" xfId="19667"/>
    <cellStyle name="Comma 3 4 2 11 2" xfId="22043"/>
    <cellStyle name="Comma 3 4 2 11 2 2" xfId="31548"/>
    <cellStyle name="Comma 3 4 2 11 3" xfId="24419"/>
    <cellStyle name="Comma 3 4 2 11 3 2" xfId="33924"/>
    <cellStyle name="Comma 3 4 2 11 4" xfId="26796"/>
    <cellStyle name="Comma 3 4 2 11 4 2" xfId="36300"/>
    <cellStyle name="Comma 3 4 2 11 5" xfId="29172"/>
    <cellStyle name="Comma 3 4 2 12" xfId="20063"/>
    <cellStyle name="Comma 3 4 2 12 2" xfId="29568"/>
    <cellStyle name="Comma 3 4 2 13" xfId="22439"/>
    <cellStyle name="Comma 3 4 2 13 2" xfId="31944"/>
    <cellStyle name="Comma 3 4 2 14" xfId="24816"/>
    <cellStyle name="Comma 3 4 2 14 2" xfId="34320"/>
    <cellStyle name="Comma 3 4 2 15" xfId="27192"/>
    <cellStyle name="Comma 3 4 2 2" xfId="2897"/>
    <cellStyle name="Comma 3 4 2 2 10" xfId="20085"/>
    <cellStyle name="Comma 3 4 2 2 10 2" xfId="29590"/>
    <cellStyle name="Comma 3 4 2 2 11" xfId="22461"/>
    <cellStyle name="Comma 3 4 2 2 11 2" xfId="31966"/>
    <cellStyle name="Comma 3 4 2 2 12" xfId="24838"/>
    <cellStyle name="Comma 3 4 2 2 12 2" xfId="34342"/>
    <cellStyle name="Comma 3 4 2 2 13" xfId="27214"/>
    <cellStyle name="Comma 3 4 2 2 2" xfId="7379"/>
    <cellStyle name="Comma 3 4 2 2 2 10" xfId="24904"/>
    <cellStyle name="Comma 3 4 2 2 2 10 2" xfId="34408"/>
    <cellStyle name="Comma 3 4 2 2 2 11" xfId="27280"/>
    <cellStyle name="Comma 3 4 2 2 2 2" xfId="16409"/>
    <cellStyle name="Comma 3 4 2 2 2 2 10" xfId="27478"/>
    <cellStyle name="Comma 3 4 2 2 2 2 2" xfId="18369"/>
    <cellStyle name="Comma 3 4 2 2 2 2 2 2" xfId="20745"/>
    <cellStyle name="Comma 3 4 2 2 2 2 2 2 2" xfId="30250"/>
    <cellStyle name="Comma 3 4 2 2 2 2 2 3" xfId="23121"/>
    <cellStyle name="Comma 3 4 2 2 2 2 2 3 2" xfId="32626"/>
    <cellStyle name="Comma 3 4 2 2 2 2 2 4" xfId="25498"/>
    <cellStyle name="Comma 3 4 2 2 2 2 2 4 2" xfId="35002"/>
    <cellStyle name="Comma 3 4 2 2 2 2 2 5" xfId="27874"/>
    <cellStyle name="Comma 3 4 2 2 2 2 3" xfId="18765"/>
    <cellStyle name="Comma 3 4 2 2 2 2 3 2" xfId="21141"/>
    <cellStyle name="Comma 3 4 2 2 2 2 3 2 2" xfId="30646"/>
    <cellStyle name="Comma 3 4 2 2 2 2 3 3" xfId="23517"/>
    <cellStyle name="Comma 3 4 2 2 2 2 3 3 2" xfId="33022"/>
    <cellStyle name="Comma 3 4 2 2 2 2 3 4" xfId="25894"/>
    <cellStyle name="Comma 3 4 2 2 2 2 3 4 2" xfId="35398"/>
    <cellStyle name="Comma 3 4 2 2 2 2 3 5" xfId="28270"/>
    <cellStyle name="Comma 3 4 2 2 2 2 4" xfId="19161"/>
    <cellStyle name="Comma 3 4 2 2 2 2 4 2" xfId="21537"/>
    <cellStyle name="Comma 3 4 2 2 2 2 4 2 2" xfId="31042"/>
    <cellStyle name="Comma 3 4 2 2 2 2 4 3" xfId="23913"/>
    <cellStyle name="Comma 3 4 2 2 2 2 4 3 2" xfId="33418"/>
    <cellStyle name="Comma 3 4 2 2 2 2 4 4" xfId="26290"/>
    <cellStyle name="Comma 3 4 2 2 2 2 4 4 2" xfId="35794"/>
    <cellStyle name="Comma 3 4 2 2 2 2 4 5" xfId="28666"/>
    <cellStyle name="Comma 3 4 2 2 2 2 5" xfId="19557"/>
    <cellStyle name="Comma 3 4 2 2 2 2 5 2" xfId="21933"/>
    <cellStyle name="Comma 3 4 2 2 2 2 5 2 2" xfId="31438"/>
    <cellStyle name="Comma 3 4 2 2 2 2 5 3" xfId="24309"/>
    <cellStyle name="Comma 3 4 2 2 2 2 5 3 2" xfId="33814"/>
    <cellStyle name="Comma 3 4 2 2 2 2 5 4" xfId="26686"/>
    <cellStyle name="Comma 3 4 2 2 2 2 5 4 2" xfId="36190"/>
    <cellStyle name="Comma 3 4 2 2 2 2 5 5" xfId="29062"/>
    <cellStyle name="Comma 3 4 2 2 2 2 6" xfId="19953"/>
    <cellStyle name="Comma 3 4 2 2 2 2 6 2" xfId="22329"/>
    <cellStyle name="Comma 3 4 2 2 2 2 6 2 2" xfId="31834"/>
    <cellStyle name="Comma 3 4 2 2 2 2 6 3" xfId="24705"/>
    <cellStyle name="Comma 3 4 2 2 2 2 6 3 2" xfId="34210"/>
    <cellStyle name="Comma 3 4 2 2 2 2 6 4" xfId="27082"/>
    <cellStyle name="Comma 3 4 2 2 2 2 6 4 2" xfId="36586"/>
    <cellStyle name="Comma 3 4 2 2 2 2 6 5" xfId="29458"/>
    <cellStyle name="Comma 3 4 2 2 2 2 7" xfId="20349"/>
    <cellStyle name="Comma 3 4 2 2 2 2 7 2" xfId="29854"/>
    <cellStyle name="Comma 3 4 2 2 2 2 8" xfId="22725"/>
    <cellStyle name="Comma 3 4 2 2 2 2 8 2" xfId="32230"/>
    <cellStyle name="Comma 3 4 2 2 2 2 9" xfId="25102"/>
    <cellStyle name="Comma 3 4 2 2 2 2 9 2" xfId="34606"/>
    <cellStyle name="Comma 3 4 2 2 2 3" xfId="18171"/>
    <cellStyle name="Comma 3 4 2 2 2 3 2" xfId="20547"/>
    <cellStyle name="Comma 3 4 2 2 2 3 2 2" xfId="30052"/>
    <cellStyle name="Comma 3 4 2 2 2 3 3" xfId="22923"/>
    <cellStyle name="Comma 3 4 2 2 2 3 3 2" xfId="32428"/>
    <cellStyle name="Comma 3 4 2 2 2 3 4" xfId="25300"/>
    <cellStyle name="Comma 3 4 2 2 2 3 4 2" xfId="34804"/>
    <cellStyle name="Comma 3 4 2 2 2 3 5" xfId="27676"/>
    <cellStyle name="Comma 3 4 2 2 2 4" xfId="18567"/>
    <cellStyle name="Comma 3 4 2 2 2 4 2" xfId="20943"/>
    <cellStyle name="Comma 3 4 2 2 2 4 2 2" xfId="30448"/>
    <cellStyle name="Comma 3 4 2 2 2 4 3" xfId="23319"/>
    <cellStyle name="Comma 3 4 2 2 2 4 3 2" xfId="32824"/>
    <cellStyle name="Comma 3 4 2 2 2 4 4" xfId="25696"/>
    <cellStyle name="Comma 3 4 2 2 2 4 4 2" xfId="35200"/>
    <cellStyle name="Comma 3 4 2 2 2 4 5" xfId="28072"/>
    <cellStyle name="Comma 3 4 2 2 2 5" xfId="18963"/>
    <cellStyle name="Comma 3 4 2 2 2 5 2" xfId="21339"/>
    <cellStyle name="Comma 3 4 2 2 2 5 2 2" xfId="30844"/>
    <cellStyle name="Comma 3 4 2 2 2 5 3" xfId="23715"/>
    <cellStyle name="Comma 3 4 2 2 2 5 3 2" xfId="33220"/>
    <cellStyle name="Comma 3 4 2 2 2 5 4" xfId="26092"/>
    <cellStyle name="Comma 3 4 2 2 2 5 4 2" xfId="35596"/>
    <cellStyle name="Comma 3 4 2 2 2 5 5" xfId="28468"/>
    <cellStyle name="Comma 3 4 2 2 2 6" xfId="19359"/>
    <cellStyle name="Comma 3 4 2 2 2 6 2" xfId="21735"/>
    <cellStyle name="Comma 3 4 2 2 2 6 2 2" xfId="31240"/>
    <cellStyle name="Comma 3 4 2 2 2 6 3" xfId="24111"/>
    <cellStyle name="Comma 3 4 2 2 2 6 3 2" xfId="33616"/>
    <cellStyle name="Comma 3 4 2 2 2 6 4" xfId="26488"/>
    <cellStyle name="Comma 3 4 2 2 2 6 4 2" xfId="35992"/>
    <cellStyle name="Comma 3 4 2 2 2 6 5" xfId="28864"/>
    <cellStyle name="Comma 3 4 2 2 2 7" xfId="19755"/>
    <cellStyle name="Comma 3 4 2 2 2 7 2" xfId="22131"/>
    <cellStyle name="Comma 3 4 2 2 2 7 2 2" xfId="31636"/>
    <cellStyle name="Comma 3 4 2 2 2 7 3" xfId="24507"/>
    <cellStyle name="Comma 3 4 2 2 2 7 3 2" xfId="34012"/>
    <cellStyle name="Comma 3 4 2 2 2 7 4" xfId="26884"/>
    <cellStyle name="Comma 3 4 2 2 2 7 4 2" xfId="36388"/>
    <cellStyle name="Comma 3 4 2 2 2 7 5" xfId="29260"/>
    <cellStyle name="Comma 3 4 2 2 2 8" xfId="20151"/>
    <cellStyle name="Comma 3 4 2 2 2 8 2" xfId="29656"/>
    <cellStyle name="Comma 3 4 2 2 2 9" xfId="22527"/>
    <cellStyle name="Comma 3 4 2 2 2 9 2" xfId="32032"/>
    <cellStyle name="Comma 3 4 2 2 3" xfId="9009"/>
    <cellStyle name="Comma 3 4 2 2 3 10" xfId="24970"/>
    <cellStyle name="Comma 3 4 2 2 3 10 2" xfId="34474"/>
    <cellStyle name="Comma 3 4 2 2 3 11" xfId="27346"/>
    <cellStyle name="Comma 3 4 2 2 3 2" xfId="18039"/>
    <cellStyle name="Comma 3 4 2 2 3 2 10" xfId="27544"/>
    <cellStyle name="Comma 3 4 2 2 3 2 2" xfId="18435"/>
    <cellStyle name="Comma 3 4 2 2 3 2 2 2" xfId="20811"/>
    <cellStyle name="Comma 3 4 2 2 3 2 2 2 2" xfId="30316"/>
    <cellStyle name="Comma 3 4 2 2 3 2 2 3" xfId="23187"/>
    <cellStyle name="Comma 3 4 2 2 3 2 2 3 2" xfId="32692"/>
    <cellStyle name="Comma 3 4 2 2 3 2 2 4" xfId="25564"/>
    <cellStyle name="Comma 3 4 2 2 3 2 2 4 2" xfId="35068"/>
    <cellStyle name="Comma 3 4 2 2 3 2 2 5" xfId="27940"/>
    <cellStyle name="Comma 3 4 2 2 3 2 3" xfId="18831"/>
    <cellStyle name="Comma 3 4 2 2 3 2 3 2" xfId="21207"/>
    <cellStyle name="Comma 3 4 2 2 3 2 3 2 2" xfId="30712"/>
    <cellStyle name="Comma 3 4 2 2 3 2 3 3" xfId="23583"/>
    <cellStyle name="Comma 3 4 2 2 3 2 3 3 2" xfId="33088"/>
    <cellStyle name="Comma 3 4 2 2 3 2 3 4" xfId="25960"/>
    <cellStyle name="Comma 3 4 2 2 3 2 3 4 2" xfId="35464"/>
    <cellStyle name="Comma 3 4 2 2 3 2 3 5" xfId="28336"/>
    <cellStyle name="Comma 3 4 2 2 3 2 4" xfId="19227"/>
    <cellStyle name="Comma 3 4 2 2 3 2 4 2" xfId="21603"/>
    <cellStyle name="Comma 3 4 2 2 3 2 4 2 2" xfId="31108"/>
    <cellStyle name="Comma 3 4 2 2 3 2 4 3" xfId="23979"/>
    <cellStyle name="Comma 3 4 2 2 3 2 4 3 2" xfId="33484"/>
    <cellStyle name="Comma 3 4 2 2 3 2 4 4" xfId="26356"/>
    <cellStyle name="Comma 3 4 2 2 3 2 4 4 2" xfId="35860"/>
    <cellStyle name="Comma 3 4 2 2 3 2 4 5" xfId="28732"/>
    <cellStyle name="Comma 3 4 2 2 3 2 5" xfId="19623"/>
    <cellStyle name="Comma 3 4 2 2 3 2 5 2" xfId="21999"/>
    <cellStyle name="Comma 3 4 2 2 3 2 5 2 2" xfId="31504"/>
    <cellStyle name="Comma 3 4 2 2 3 2 5 3" xfId="24375"/>
    <cellStyle name="Comma 3 4 2 2 3 2 5 3 2" xfId="33880"/>
    <cellStyle name="Comma 3 4 2 2 3 2 5 4" xfId="26752"/>
    <cellStyle name="Comma 3 4 2 2 3 2 5 4 2" xfId="36256"/>
    <cellStyle name="Comma 3 4 2 2 3 2 5 5" xfId="29128"/>
    <cellStyle name="Comma 3 4 2 2 3 2 6" xfId="20019"/>
    <cellStyle name="Comma 3 4 2 2 3 2 6 2" xfId="22395"/>
    <cellStyle name="Comma 3 4 2 2 3 2 6 2 2" xfId="31900"/>
    <cellStyle name="Comma 3 4 2 2 3 2 6 3" xfId="24771"/>
    <cellStyle name="Comma 3 4 2 2 3 2 6 3 2" xfId="34276"/>
    <cellStyle name="Comma 3 4 2 2 3 2 6 4" xfId="27148"/>
    <cellStyle name="Comma 3 4 2 2 3 2 6 4 2" xfId="36652"/>
    <cellStyle name="Comma 3 4 2 2 3 2 6 5" xfId="29524"/>
    <cellStyle name="Comma 3 4 2 2 3 2 7" xfId="20415"/>
    <cellStyle name="Comma 3 4 2 2 3 2 7 2" xfId="29920"/>
    <cellStyle name="Comma 3 4 2 2 3 2 8" xfId="22791"/>
    <cellStyle name="Comma 3 4 2 2 3 2 8 2" xfId="32296"/>
    <cellStyle name="Comma 3 4 2 2 3 2 9" xfId="25168"/>
    <cellStyle name="Comma 3 4 2 2 3 2 9 2" xfId="34672"/>
    <cellStyle name="Comma 3 4 2 2 3 3" xfId="18237"/>
    <cellStyle name="Comma 3 4 2 2 3 3 2" xfId="20613"/>
    <cellStyle name="Comma 3 4 2 2 3 3 2 2" xfId="30118"/>
    <cellStyle name="Comma 3 4 2 2 3 3 3" xfId="22989"/>
    <cellStyle name="Comma 3 4 2 2 3 3 3 2" xfId="32494"/>
    <cellStyle name="Comma 3 4 2 2 3 3 4" xfId="25366"/>
    <cellStyle name="Comma 3 4 2 2 3 3 4 2" xfId="34870"/>
    <cellStyle name="Comma 3 4 2 2 3 3 5" xfId="27742"/>
    <cellStyle name="Comma 3 4 2 2 3 4" xfId="18633"/>
    <cellStyle name="Comma 3 4 2 2 3 4 2" xfId="21009"/>
    <cellStyle name="Comma 3 4 2 2 3 4 2 2" xfId="30514"/>
    <cellStyle name="Comma 3 4 2 2 3 4 3" xfId="23385"/>
    <cellStyle name="Comma 3 4 2 2 3 4 3 2" xfId="32890"/>
    <cellStyle name="Comma 3 4 2 2 3 4 4" xfId="25762"/>
    <cellStyle name="Comma 3 4 2 2 3 4 4 2" xfId="35266"/>
    <cellStyle name="Comma 3 4 2 2 3 4 5" xfId="28138"/>
    <cellStyle name="Comma 3 4 2 2 3 5" xfId="19029"/>
    <cellStyle name="Comma 3 4 2 2 3 5 2" xfId="21405"/>
    <cellStyle name="Comma 3 4 2 2 3 5 2 2" xfId="30910"/>
    <cellStyle name="Comma 3 4 2 2 3 5 3" xfId="23781"/>
    <cellStyle name="Comma 3 4 2 2 3 5 3 2" xfId="33286"/>
    <cellStyle name="Comma 3 4 2 2 3 5 4" xfId="26158"/>
    <cellStyle name="Comma 3 4 2 2 3 5 4 2" xfId="35662"/>
    <cellStyle name="Comma 3 4 2 2 3 5 5" xfId="28534"/>
    <cellStyle name="Comma 3 4 2 2 3 6" xfId="19425"/>
    <cellStyle name="Comma 3 4 2 2 3 6 2" xfId="21801"/>
    <cellStyle name="Comma 3 4 2 2 3 6 2 2" xfId="31306"/>
    <cellStyle name="Comma 3 4 2 2 3 6 3" xfId="24177"/>
    <cellStyle name="Comma 3 4 2 2 3 6 3 2" xfId="33682"/>
    <cellStyle name="Comma 3 4 2 2 3 6 4" xfId="26554"/>
    <cellStyle name="Comma 3 4 2 2 3 6 4 2" xfId="36058"/>
    <cellStyle name="Comma 3 4 2 2 3 6 5" xfId="28930"/>
    <cellStyle name="Comma 3 4 2 2 3 7" xfId="19821"/>
    <cellStyle name="Comma 3 4 2 2 3 7 2" xfId="22197"/>
    <cellStyle name="Comma 3 4 2 2 3 7 2 2" xfId="31702"/>
    <cellStyle name="Comma 3 4 2 2 3 7 3" xfId="24573"/>
    <cellStyle name="Comma 3 4 2 2 3 7 3 2" xfId="34078"/>
    <cellStyle name="Comma 3 4 2 2 3 7 4" xfId="26950"/>
    <cellStyle name="Comma 3 4 2 2 3 7 4 2" xfId="36454"/>
    <cellStyle name="Comma 3 4 2 2 3 7 5" xfId="29326"/>
    <cellStyle name="Comma 3 4 2 2 3 8" xfId="20217"/>
    <cellStyle name="Comma 3 4 2 2 3 8 2" xfId="29722"/>
    <cellStyle name="Comma 3 4 2 2 3 9" xfId="22593"/>
    <cellStyle name="Comma 3 4 2 2 3 9 2" xfId="32098"/>
    <cellStyle name="Comma 3 4 2 2 4" xfId="11927"/>
    <cellStyle name="Comma 3 4 2 2 4 10" xfId="27412"/>
    <cellStyle name="Comma 3 4 2 2 4 2" xfId="18303"/>
    <cellStyle name="Comma 3 4 2 2 4 2 2" xfId="20679"/>
    <cellStyle name="Comma 3 4 2 2 4 2 2 2" xfId="30184"/>
    <cellStyle name="Comma 3 4 2 2 4 2 3" xfId="23055"/>
    <cellStyle name="Comma 3 4 2 2 4 2 3 2" xfId="32560"/>
    <cellStyle name="Comma 3 4 2 2 4 2 4" xfId="25432"/>
    <cellStyle name="Comma 3 4 2 2 4 2 4 2" xfId="34936"/>
    <cellStyle name="Comma 3 4 2 2 4 2 5" xfId="27808"/>
    <cellStyle name="Comma 3 4 2 2 4 3" xfId="18699"/>
    <cellStyle name="Comma 3 4 2 2 4 3 2" xfId="21075"/>
    <cellStyle name="Comma 3 4 2 2 4 3 2 2" xfId="30580"/>
    <cellStyle name="Comma 3 4 2 2 4 3 3" xfId="23451"/>
    <cellStyle name="Comma 3 4 2 2 4 3 3 2" xfId="32956"/>
    <cellStyle name="Comma 3 4 2 2 4 3 4" xfId="25828"/>
    <cellStyle name="Comma 3 4 2 2 4 3 4 2" xfId="35332"/>
    <cellStyle name="Comma 3 4 2 2 4 3 5" xfId="28204"/>
    <cellStyle name="Comma 3 4 2 2 4 4" xfId="19095"/>
    <cellStyle name="Comma 3 4 2 2 4 4 2" xfId="21471"/>
    <cellStyle name="Comma 3 4 2 2 4 4 2 2" xfId="30976"/>
    <cellStyle name="Comma 3 4 2 2 4 4 3" xfId="23847"/>
    <cellStyle name="Comma 3 4 2 2 4 4 3 2" xfId="33352"/>
    <cellStyle name="Comma 3 4 2 2 4 4 4" xfId="26224"/>
    <cellStyle name="Comma 3 4 2 2 4 4 4 2" xfId="35728"/>
    <cellStyle name="Comma 3 4 2 2 4 4 5" xfId="28600"/>
    <cellStyle name="Comma 3 4 2 2 4 5" xfId="19491"/>
    <cellStyle name="Comma 3 4 2 2 4 5 2" xfId="21867"/>
    <cellStyle name="Comma 3 4 2 2 4 5 2 2" xfId="31372"/>
    <cellStyle name="Comma 3 4 2 2 4 5 3" xfId="24243"/>
    <cellStyle name="Comma 3 4 2 2 4 5 3 2" xfId="33748"/>
    <cellStyle name="Comma 3 4 2 2 4 5 4" xfId="26620"/>
    <cellStyle name="Comma 3 4 2 2 4 5 4 2" xfId="36124"/>
    <cellStyle name="Comma 3 4 2 2 4 5 5" xfId="28996"/>
    <cellStyle name="Comma 3 4 2 2 4 6" xfId="19887"/>
    <cellStyle name="Comma 3 4 2 2 4 6 2" xfId="22263"/>
    <cellStyle name="Comma 3 4 2 2 4 6 2 2" xfId="31768"/>
    <cellStyle name="Comma 3 4 2 2 4 6 3" xfId="24639"/>
    <cellStyle name="Comma 3 4 2 2 4 6 3 2" xfId="34144"/>
    <cellStyle name="Comma 3 4 2 2 4 6 4" xfId="27016"/>
    <cellStyle name="Comma 3 4 2 2 4 6 4 2" xfId="36520"/>
    <cellStyle name="Comma 3 4 2 2 4 6 5" xfId="29392"/>
    <cellStyle name="Comma 3 4 2 2 4 7" xfId="20283"/>
    <cellStyle name="Comma 3 4 2 2 4 7 2" xfId="29788"/>
    <cellStyle name="Comma 3 4 2 2 4 8" xfId="22659"/>
    <cellStyle name="Comma 3 4 2 2 4 8 2" xfId="32164"/>
    <cellStyle name="Comma 3 4 2 2 4 9" xfId="25036"/>
    <cellStyle name="Comma 3 4 2 2 4 9 2" xfId="34540"/>
    <cellStyle name="Comma 3 4 2 2 5" xfId="18105"/>
    <cellStyle name="Comma 3 4 2 2 5 2" xfId="20481"/>
    <cellStyle name="Comma 3 4 2 2 5 2 2" xfId="29986"/>
    <cellStyle name="Comma 3 4 2 2 5 3" xfId="22857"/>
    <cellStyle name="Comma 3 4 2 2 5 3 2" xfId="32362"/>
    <cellStyle name="Comma 3 4 2 2 5 4" xfId="25234"/>
    <cellStyle name="Comma 3 4 2 2 5 4 2" xfId="34738"/>
    <cellStyle name="Comma 3 4 2 2 5 5" xfId="27610"/>
    <cellStyle name="Comma 3 4 2 2 6" xfId="18501"/>
    <cellStyle name="Comma 3 4 2 2 6 2" xfId="20877"/>
    <cellStyle name="Comma 3 4 2 2 6 2 2" xfId="30382"/>
    <cellStyle name="Comma 3 4 2 2 6 3" xfId="23253"/>
    <cellStyle name="Comma 3 4 2 2 6 3 2" xfId="32758"/>
    <cellStyle name="Comma 3 4 2 2 6 4" xfId="25630"/>
    <cellStyle name="Comma 3 4 2 2 6 4 2" xfId="35134"/>
    <cellStyle name="Comma 3 4 2 2 6 5" xfId="28006"/>
    <cellStyle name="Comma 3 4 2 2 7" xfId="18897"/>
    <cellStyle name="Comma 3 4 2 2 7 2" xfId="21273"/>
    <cellStyle name="Comma 3 4 2 2 7 2 2" xfId="30778"/>
    <cellStyle name="Comma 3 4 2 2 7 3" xfId="23649"/>
    <cellStyle name="Comma 3 4 2 2 7 3 2" xfId="33154"/>
    <cellStyle name="Comma 3 4 2 2 7 4" xfId="26026"/>
    <cellStyle name="Comma 3 4 2 2 7 4 2" xfId="35530"/>
    <cellStyle name="Comma 3 4 2 2 7 5" xfId="28402"/>
    <cellStyle name="Comma 3 4 2 2 8" xfId="19293"/>
    <cellStyle name="Comma 3 4 2 2 8 2" xfId="21669"/>
    <cellStyle name="Comma 3 4 2 2 8 2 2" xfId="31174"/>
    <cellStyle name="Comma 3 4 2 2 8 3" xfId="24045"/>
    <cellStyle name="Comma 3 4 2 2 8 3 2" xfId="33550"/>
    <cellStyle name="Comma 3 4 2 2 8 4" xfId="26422"/>
    <cellStyle name="Comma 3 4 2 2 8 4 2" xfId="35926"/>
    <cellStyle name="Comma 3 4 2 2 8 5" xfId="28798"/>
    <cellStyle name="Comma 3 4 2 2 9" xfId="19689"/>
    <cellStyle name="Comma 3 4 2 2 9 2" xfId="22065"/>
    <cellStyle name="Comma 3 4 2 2 9 2 2" xfId="31570"/>
    <cellStyle name="Comma 3 4 2 2 9 3" xfId="24441"/>
    <cellStyle name="Comma 3 4 2 2 9 3 2" xfId="33946"/>
    <cellStyle name="Comma 3 4 2 2 9 4" xfId="26818"/>
    <cellStyle name="Comma 3 4 2 2 9 4 2" xfId="36322"/>
    <cellStyle name="Comma 3 4 2 2 9 5" xfId="29194"/>
    <cellStyle name="Comma 3 4 2 3" xfId="4391"/>
    <cellStyle name="Comma 3 4 2 3 10" xfId="20107"/>
    <cellStyle name="Comma 3 4 2 3 10 2" xfId="29612"/>
    <cellStyle name="Comma 3 4 2 3 11" xfId="22483"/>
    <cellStyle name="Comma 3 4 2 3 11 2" xfId="31988"/>
    <cellStyle name="Comma 3 4 2 3 12" xfId="24860"/>
    <cellStyle name="Comma 3 4 2 3 12 2" xfId="34364"/>
    <cellStyle name="Comma 3 4 2 3 13" xfId="27236"/>
    <cellStyle name="Comma 3 4 2 3 2" xfId="8873"/>
    <cellStyle name="Comma 3 4 2 3 2 10" xfId="24926"/>
    <cellStyle name="Comma 3 4 2 3 2 10 2" xfId="34430"/>
    <cellStyle name="Comma 3 4 2 3 2 11" xfId="27302"/>
    <cellStyle name="Comma 3 4 2 3 2 2" xfId="17903"/>
    <cellStyle name="Comma 3 4 2 3 2 2 10" xfId="27500"/>
    <cellStyle name="Comma 3 4 2 3 2 2 2" xfId="18391"/>
    <cellStyle name="Comma 3 4 2 3 2 2 2 2" xfId="20767"/>
    <cellStyle name="Comma 3 4 2 3 2 2 2 2 2" xfId="30272"/>
    <cellStyle name="Comma 3 4 2 3 2 2 2 3" xfId="23143"/>
    <cellStyle name="Comma 3 4 2 3 2 2 2 3 2" xfId="32648"/>
    <cellStyle name="Comma 3 4 2 3 2 2 2 4" xfId="25520"/>
    <cellStyle name="Comma 3 4 2 3 2 2 2 4 2" xfId="35024"/>
    <cellStyle name="Comma 3 4 2 3 2 2 2 5" xfId="27896"/>
    <cellStyle name="Comma 3 4 2 3 2 2 3" xfId="18787"/>
    <cellStyle name="Comma 3 4 2 3 2 2 3 2" xfId="21163"/>
    <cellStyle name="Comma 3 4 2 3 2 2 3 2 2" xfId="30668"/>
    <cellStyle name="Comma 3 4 2 3 2 2 3 3" xfId="23539"/>
    <cellStyle name="Comma 3 4 2 3 2 2 3 3 2" xfId="33044"/>
    <cellStyle name="Comma 3 4 2 3 2 2 3 4" xfId="25916"/>
    <cellStyle name="Comma 3 4 2 3 2 2 3 4 2" xfId="35420"/>
    <cellStyle name="Comma 3 4 2 3 2 2 3 5" xfId="28292"/>
    <cellStyle name="Comma 3 4 2 3 2 2 4" xfId="19183"/>
    <cellStyle name="Comma 3 4 2 3 2 2 4 2" xfId="21559"/>
    <cellStyle name="Comma 3 4 2 3 2 2 4 2 2" xfId="31064"/>
    <cellStyle name="Comma 3 4 2 3 2 2 4 3" xfId="23935"/>
    <cellStyle name="Comma 3 4 2 3 2 2 4 3 2" xfId="33440"/>
    <cellStyle name="Comma 3 4 2 3 2 2 4 4" xfId="26312"/>
    <cellStyle name="Comma 3 4 2 3 2 2 4 4 2" xfId="35816"/>
    <cellStyle name="Comma 3 4 2 3 2 2 4 5" xfId="28688"/>
    <cellStyle name="Comma 3 4 2 3 2 2 5" xfId="19579"/>
    <cellStyle name="Comma 3 4 2 3 2 2 5 2" xfId="21955"/>
    <cellStyle name="Comma 3 4 2 3 2 2 5 2 2" xfId="31460"/>
    <cellStyle name="Comma 3 4 2 3 2 2 5 3" xfId="24331"/>
    <cellStyle name="Comma 3 4 2 3 2 2 5 3 2" xfId="33836"/>
    <cellStyle name="Comma 3 4 2 3 2 2 5 4" xfId="26708"/>
    <cellStyle name="Comma 3 4 2 3 2 2 5 4 2" xfId="36212"/>
    <cellStyle name="Comma 3 4 2 3 2 2 5 5" xfId="29084"/>
    <cellStyle name="Comma 3 4 2 3 2 2 6" xfId="19975"/>
    <cellStyle name="Comma 3 4 2 3 2 2 6 2" xfId="22351"/>
    <cellStyle name="Comma 3 4 2 3 2 2 6 2 2" xfId="31856"/>
    <cellStyle name="Comma 3 4 2 3 2 2 6 3" xfId="24727"/>
    <cellStyle name="Comma 3 4 2 3 2 2 6 3 2" xfId="34232"/>
    <cellStyle name="Comma 3 4 2 3 2 2 6 4" xfId="27104"/>
    <cellStyle name="Comma 3 4 2 3 2 2 6 4 2" xfId="36608"/>
    <cellStyle name="Comma 3 4 2 3 2 2 6 5" xfId="29480"/>
    <cellStyle name="Comma 3 4 2 3 2 2 7" xfId="20371"/>
    <cellStyle name="Comma 3 4 2 3 2 2 7 2" xfId="29876"/>
    <cellStyle name="Comma 3 4 2 3 2 2 8" xfId="22747"/>
    <cellStyle name="Comma 3 4 2 3 2 2 8 2" xfId="32252"/>
    <cellStyle name="Comma 3 4 2 3 2 2 9" xfId="25124"/>
    <cellStyle name="Comma 3 4 2 3 2 2 9 2" xfId="34628"/>
    <cellStyle name="Comma 3 4 2 3 2 3" xfId="18193"/>
    <cellStyle name="Comma 3 4 2 3 2 3 2" xfId="20569"/>
    <cellStyle name="Comma 3 4 2 3 2 3 2 2" xfId="30074"/>
    <cellStyle name="Comma 3 4 2 3 2 3 3" xfId="22945"/>
    <cellStyle name="Comma 3 4 2 3 2 3 3 2" xfId="32450"/>
    <cellStyle name="Comma 3 4 2 3 2 3 4" xfId="25322"/>
    <cellStyle name="Comma 3 4 2 3 2 3 4 2" xfId="34826"/>
    <cellStyle name="Comma 3 4 2 3 2 3 5" xfId="27698"/>
    <cellStyle name="Comma 3 4 2 3 2 4" xfId="18589"/>
    <cellStyle name="Comma 3 4 2 3 2 4 2" xfId="20965"/>
    <cellStyle name="Comma 3 4 2 3 2 4 2 2" xfId="30470"/>
    <cellStyle name="Comma 3 4 2 3 2 4 3" xfId="23341"/>
    <cellStyle name="Comma 3 4 2 3 2 4 3 2" xfId="32846"/>
    <cellStyle name="Comma 3 4 2 3 2 4 4" xfId="25718"/>
    <cellStyle name="Comma 3 4 2 3 2 4 4 2" xfId="35222"/>
    <cellStyle name="Comma 3 4 2 3 2 4 5" xfId="28094"/>
    <cellStyle name="Comma 3 4 2 3 2 5" xfId="18985"/>
    <cellStyle name="Comma 3 4 2 3 2 5 2" xfId="21361"/>
    <cellStyle name="Comma 3 4 2 3 2 5 2 2" xfId="30866"/>
    <cellStyle name="Comma 3 4 2 3 2 5 3" xfId="23737"/>
    <cellStyle name="Comma 3 4 2 3 2 5 3 2" xfId="33242"/>
    <cellStyle name="Comma 3 4 2 3 2 5 4" xfId="26114"/>
    <cellStyle name="Comma 3 4 2 3 2 5 4 2" xfId="35618"/>
    <cellStyle name="Comma 3 4 2 3 2 5 5" xfId="28490"/>
    <cellStyle name="Comma 3 4 2 3 2 6" xfId="19381"/>
    <cellStyle name="Comma 3 4 2 3 2 6 2" xfId="21757"/>
    <cellStyle name="Comma 3 4 2 3 2 6 2 2" xfId="31262"/>
    <cellStyle name="Comma 3 4 2 3 2 6 3" xfId="24133"/>
    <cellStyle name="Comma 3 4 2 3 2 6 3 2" xfId="33638"/>
    <cellStyle name="Comma 3 4 2 3 2 6 4" xfId="26510"/>
    <cellStyle name="Comma 3 4 2 3 2 6 4 2" xfId="36014"/>
    <cellStyle name="Comma 3 4 2 3 2 6 5" xfId="28886"/>
    <cellStyle name="Comma 3 4 2 3 2 7" xfId="19777"/>
    <cellStyle name="Comma 3 4 2 3 2 7 2" xfId="22153"/>
    <cellStyle name="Comma 3 4 2 3 2 7 2 2" xfId="31658"/>
    <cellStyle name="Comma 3 4 2 3 2 7 3" xfId="24529"/>
    <cellStyle name="Comma 3 4 2 3 2 7 3 2" xfId="34034"/>
    <cellStyle name="Comma 3 4 2 3 2 7 4" xfId="26906"/>
    <cellStyle name="Comma 3 4 2 3 2 7 4 2" xfId="36410"/>
    <cellStyle name="Comma 3 4 2 3 2 7 5" xfId="29282"/>
    <cellStyle name="Comma 3 4 2 3 2 8" xfId="20173"/>
    <cellStyle name="Comma 3 4 2 3 2 8 2" xfId="29678"/>
    <cellStyle name="Comma 3 4 2 3 2 9" xfId="22549"/>
    <cellStyle name="Comma 3 4 2 3 2 9 2" xfId="32054"/>
    <cellStyle name="Comma 3 4 2 3 3" xfId="9031"/>
    <cellStyle name="Comma 3 4 2 3 3 10" xfId="24992"/>
    <cellStyle name="Comma 3 4 2 3 3 10 2" xfId="34496"/>
    <cellStyle name="Comma 3 4 2 3 3 11" xfId="27368"/>
    <cellStyle name="Comma 3 4 2 3 3 2" xfId="18061"/>
    <cellStyle name="Comma 3 4 2 3 3 2 10" xfId="27566"/>
    <cellStyle name="Comma 3 4 2 3 3 2 2" xfId="18457"/>
    <cellStyle name="Comma 3 4 2 3 3 2 2 2" xfId="20833"/>
    <cellStyle name="Comma 3 4 2 3 3 2 2 2 2" xfId="30338"/>
    <cellStyle name="Comma 3 4 2 3 3 2 2 3" xfId="23209"/>
    <cellStyle name="Comma 3 4 2 3 3 2 2 3 2" xfId="32714"/>
    <cellStyle name="Comma 3 4 2 3 3 2 2 4" xfId="25586"/>
    <cellStyle name="Comma 3 4 2 3 3 2 2 4 2" xfId="35090"/>
    <cellStyle name="Comma 3 4 2 3 3 2 2 5" xfId="27962"/>
    <cellStyle name="Comma 3 4 2 3 3 2 3" xfId="18853"/>
    <cellStyle name="Comma 3 4 2 3 3 2 3 2" xfId="21229"/>
    <cellStyle name="Comma 3 4 2 3 3 2 3 2 2" xfId="30734"/>
    <cellStyle name="Comma 3 4 2 3 3 2 3 3" xfId="23605"/>
    <cellStyle name="Comma 3 4 2 3 3 2 3 3 2" xfId="33110"/>
    <cellStyle name="Comma 3 4 2 3 3 2 3 4" xfId="25982"/>
    <cellStyle name="Comma 3 4 2 3 3 2 3 4 2" xfId="35486"/>
    <cellStyle name="Comma 3 4 2 3 3 2 3 5" xfId="28358"/>
    <cellStyle name="Comma 3 4 2 3 3 2 4" xfId="19249"/>
    <cellStyle name="Comma 3 4 2 3 3 2 4 2" xfId="21625"/>
    <cellStyle name="Comma 3 4 2 3 3 2 4 2 2" xfId="31130"/>
    <cellStyle name="Comma 3 4 2 3 3 2 4 3" xfId="24001"/>
    <cellStyle name="Comma 3 4 2 3 3 2 4 3 2" xfId="33506"/>
    <cellStyle name="Comma 3 4 2 3 3 2 4 4" xfId="26378"/>
    <cellStyle name="Comma 3 4 2 3 3 2 4 4 2" xfId="35882"/>
    <cellStyle name="Comma 3 4 2 3 3 2 4 5" xfId="28754"/>
    <cellStyle name="Comma 3 4 2 3 3 2 5" xfId="19645"/>
    <cellStyle name="Comma 3 4 2 3 3 2 5 2" xfId="22021"/>
    <cellStyle name="Comma 3 4 2 3 3 2 5 2 2" xfId="31526"/>
    <cellStyle name="Comma 3 4 2 3 3 2 5 3" xfId="24397"/>
    <cellStyle name="Comma 3 4 2 3 3 2 5 3 2" xfId="33902"/>
    <cellStyle name="Comma 3 4 2 3 3 2 5 4" xfId="26774"/>
    <cellStyle name="Comma 3 4 2 3 3 2 5 4 2" xfId="36278"/>
    <cellStyle name="Comma 3 4 2 3 3 2 5 5" xfId="29150"/>
    <cellStyle name="Comma 3 4 2 3 3 2 6" xfId="20041"/>
    <cellStyle name="Comma 3 4 2 3 3 2 6 2" xfId="22417"/>
    <cellStyle name="Comma 3 4 2 3 3 2 6 2 2" xfId="31922"/>
    <cellStyle name="Comma 3 4 2 3 3 2 6 3" xfId="24793"/>
    <cellStyle name="Comma 3 4 2 3 3 2 6 3 2" xfId="34298"/>
    <cellStyle name="Comma 3 4 2 3 3 2 6 4" xfId="27170"/>
    <cellStyle name="Comma 3 4 2 3 3 2 6 4 2" xfId="36674"/>
    <cellStyle name="Comma 3 4 2 3 3 2 6 5" xfId="29546"/>
    <cellStyle name="Comma 3 4 2 3 3 2 7" xfId="20437"/>
    <cellStyle name="Comma 3 4 2 3 3 2 7 2" xfId="29942"/>
    <cellStyle name="Comma 3 4 2 3 3 2 8" xfId="22813"/>
    <cellStyle name="Comma 3 4 2 3 3 2 8 2" xfId="32318"/>
    <cellStyle name="Comma 3 4 2 3 3 2 9" xfId="25190"/>
    <cellStyle name="Comma 3 4 2 3 3 2 9 2" xfId="34694"/>
    <cellStyle name="Comma 3 4 2 3 3 3" xfId="18259"/>
    <cellStyle name="Comma 3 4 2 3 3 3 2" xfId="20635"/>
    <cellStyle name="Comma 3 4 2 3 3 3 2 2" xfId="30140"/>
    <cellStyle name="Comma 3 4 2 3 3 3 3" xfId="23011"/>
    <cellStyle name="Comma 3 4 2 3 3 3 3 2" xfId="32516"/>
    <cellStyle name="Comma 3 4 2 3 3 3 4" xfId="25388"/>
    <cellStyle name="Comma 3 4 2 3 3 3 4 2" xfId="34892"/>
    <cellStyle name="Comma 3 4 2 3 3 3 5" xfId="27764"/>
    <cellStyle name="Comma 3 4 2 3 3 4" xfId="18655"/>
    <cellStyle name="Comma 3 4 2 3 3 4 2" xfId="21031"/>
    <cellStyle name="Comma 3 4 2 3 3 4 2 2" xfId="30536"/>
    <cellStyle name="Comma 3 4 2 3 3 4 3" xfId="23407"/>
    <cellStyle name="Comma 3 4 2 3 3 4 3 2" xfId="32912"/>
    <cellStyle name="Comma 3 4 2 3 3 4 4" xfId="25784"/>
    <cellStyle name="Comma 3 4 2 3 3 4 4 2" xfId="35288"/>
    <cellStyle name="Comma 3 4 2 3 3 4 5" xfId="28160"/>
    <cellStyle name="Comma 3 4 2 3 3 5" xfId="19051"/>
    <cellStyle name="Comma 3 4 2 3 3 5 2" xfId="21427"/>
    <cellStyle name="Comma 3 4 2 3 3 5 2 2" xfId="30932"/>
    <cellStyle name="Comma 3 4 2 3 3 5 3" xfId="23803"/>
    <cellStyle name="Comma 3 4 2 3 3 5 3 2" xfId="33308"/>
    <cellStyle name="Comma 3 4 2 3 3 5 4" xfId="26180"/>
    <cellStyle name="Comma 3 4 2 3 3 5 4 2" xfId="35684"/>
    <cellStyle name="Comma 3 4 2 3 3 5 5" xfId="28556"/>
    <cellStyle name="Comma 3 4 2 3 3 6" xfId="19447"/>
    <cellStyle name="Comma 3 4 2 3 3 6 2" xfId="21823"/>
    <cellStyle name="Comma 3 4 2 3 3 6 2 2" xfId="31328"/>
    <cellStyle name="Comma 3 4 2 3 3 6 3" xfId="24199"/>
    <cellStyle name="Comma 3 4 2 3 3 6 3 2" xfId="33704"/>
    <cellStyle name="Comma 3 4 2 3 3 6 4" xfId="26576"/>
    <cellStyle name="Comma 3 4 2 3 3 6 4 2" xfId="36080"/>
    <cellStyle name="Comma 3 4 2 3 3 6 5" xfId="28952"/>
    <cellStyle name="Comma 3 4 2 3 3 7" xfId="19843"/>
    <cellStyle name="Comma 3 4 2 3 3 7 2" xfId="22219"/>
    <cellStyle name="Comma 3 4 2 3 3 7 2 2" xfId="31724"/>
    <cellStyle name="Comma 3 4 2 3 3 7 3" xfId="24595"/>
    <cellStyle name="Comma 3 4 2 3 3 7 3 2" xfId="34100"/>
    <cellStyle name="Comma 3 4 2 3 3 7 4" xfId="26972"/>
    <cellStyle name="Comma 3 4 2 3 3 7 4 2" xfId="36476"/>
    <cellStyle name="Comma 3 4 2 3 3 7 5" xfId="29348"/>
    <cellStyle name="Comma 3 4 2 3 3 8" xfId="20239"/>
    <cellStyle name="Comma 3 4 2 3 3 8 2" xfId="29744"/>
    <cellStyle name="Comma 3 4 2 3 3 9" xfId="22615"/>
    <cellStyle name="Comma 3 4 2 3 3 9 2" xfId="32120"/>
    <cellStyle name="Comma 3 4 2 3 4" xfId="13421"/>
    <cellStyle name="Comma 3 4 2 3 4 10" xfId="27434"/>
    <cellStyle name="Comma 3 4 2 3 4 2" xfId="18325"/>
    <cellStyle name="Comma 3 4 2 3 4 2 2" xfId="20701"/>
    <cellStyle name="Comma 3 4 2 3 4 2 2 2" xfId="30206"/>
    <cellStyle name="Comma 3 4 2 3 4 2 3" xfId="23077"/>
    <cellStyle name="Comma 3 4 2 3 4 2 3 2" xfId="32582"/>
    <cellStyle name="Comma 3 4 2 3 4 2 4" xfId="25454"/>
    <cellStyle name="Comma 3 4 2 3 4 2 4 2" xfId="34958"/>
    <cellStyle name="Comma 3 4 2 3 4 2 5" xfId="27830"/>
    <cellStyle name="Comma 3 4 2 3 4 3" xfId="18721"/>
    <cellStyle name="Comma 3 4 2 3 4 3 2" xfId="21097"/>
    <cellStyle name="Comma 3 4 2 3 4 3 2 2" xfId="30602"/>
    <cellStyle name="Comma 3 4 2 3 4 3 3" xfId="23473"/>
    <cellStyle name="Comma 3 4 2 3 4 3 3 2" xfId="32978"/>
    <cellStyle name="Comma 3 4 2 3 4 3 4" xfId="25850"/>
    <cellStyle name="Comma 3 4 2 3 4 3 4 2" xfId="35354"/>
    <cellStyle name="Comma 3 4 2 3 4 3 5" xfId="28226"/>
    <cellStyle name="Comma 3 4 2 3 4 4" xfId="19117"/>
    <cellStyle name="Comma 3 4 2 3 4 4 2" xfId="21493"/>
    <cellStyle name="Comma 3 4 2 3 4 4 2 2" xfId="30998"/>
    <cellStyle name="Comma 3 4 2 3 4 4 3" xfId="23869"/>
    <cellStyle name="Comma 3 4 2 3 4 4 3 2" xfId="33374"/>
    <cellStyle name="Comma 3 4 2 3 4 4 4" xfId="26246"/>
    <cellStyle name="Comma 3 4 2 3 4 4 4 2" xfId="35750"/>
    <cellStyle name="Comma 3 4 2 3 4 4 5" xfId="28622"/>
    <cellStyle name="Comma 3 4 2 3 4 5" xfId="19513"/>
    <cellStyle name="Comma 3 4 2 3 4 5 2" xfId="21889"/>
    <cellStyle name="Comma 3 4 2 3 4 5 2 2" xfId="31394"/>
    <cellStyle name="Comma 3 4 2 3 4 5 3" xfId="24265"/>
    <cellStyle name="Comma 3 4 2 3 4 5 3 2" xfId="33770"/>
    <cellStyle name="Comma 3 4 2 3 4 5 4" xfId="26642"/>
    <cellStyle name="Comma 3 4 2 3 4 5 4 2" xfId="36146"/>
    <cellStyle name="Comma 3 4 2 3 4 5 5" xfId="29018"/>
    <cellStyle name="Comma 3 4 2 3 4 6" xfId="19909"/>
    <cellStyle name="Comma 3 4 2 3 4 6 2" xfId="22285"/>
    <cellStyle name="Comma 3 4 2 3 4 6 2 2" xfId="31790"/>
    <cellStyle name="Comma 3 4 2 3 4 6 3" xfId="24661"/>
    <cellStyle name="Comma 3 4 2 3 4 6 3 2" xfId="34166"/>
    <cellStyle name="Comma 3 4 2 3 4 6 4" xfId="27038"/>
    <cellStyle name="Comma 3 4 2 3 4 6 4 2" xfId="36542"/>
    <cellStyle name="Comma 3 4 2 3 4 6 5" xfId="29414"/>
    <cellStyle name="Comma 3 4 2 3 4 7" xfId="20305"/>
    <cellStyle name="Comma 3 4 2 3 4 7 2" xfId="29810"/>
    <cellStyle name="Comma 3 4 2 3 4 8" xfId="22681"/>
    <cellStyle name="Comma 3 4 2 3 4 8 2" xfId="32186"/>
    <cellStyle name="Comma 3 4 2 3 4 9" xfId="25058"/>
    <cellStyle name="Comma 3 4 2 3 4 9 2" xfId="34562"/>
    <cellStyle name="Comma 3 4 2 3 5" xfId="18127"/>
    <cellStyle name="Comma 3 4 2 3 5 2" xfId="20503"/>
    <cellStyle name="Comma 3 4 2 3 5 2 2" xfId="30008"/>
    <cellStyle name="Comma 3 4 2 3 5 3" xfId="22879"/>
    <cellStyle name="Comma 3 4 2 3 5 3 2" xfId="32384"/>
    <cellStyle name="Comma 3 4 2 3 5 4" xfId="25256"/>
    <cellStyle name="Comma 3 4 2 3 5 4 2" xfId="34760"/>
    <cellStyle name="Comma 3 4 2 3 5 5" xfId="27632"/>
    <cellStyle name="Comma 3 4 2 3 6" xfId="18523"/>
    <cellStyle name="Comma 3 4 2 3 6 2" xfId="20899"/>
    <cellStyle name="Comma 3 4 2 3 6 2 2" xfId="30404"/>
    <cellStyle name="Comma 3 4 2 3 6 3" xfId="23275"/>
    <cellStyle name="Comma 3 4 2 3 6 3 2" xfId="32780"/>
    <cellStyle name="Comma 3 4 2 3 6 4" xfId="25652"/>
    <cellStyle name="Comma 3 4 2 3 6 4 2" xfId="35156"/>
    <cellStyle name="Comma 3 4 2 3 6 5" xfId="28028"/>
    <cellStyle name="Comma 3 4 2 3 7" xfId="18919"/>
    <cellStyle name="Comma 3 4 2 3 7 2" xfId="21295"/>
    <cellStyle name="Comma 3 4 2 3 7 2 2" xfId="30800"/>
    <cellStyle name="Comma 3 4 2 3 7 3" xfId="23671"/>
    <cellStyle name="Comma 3 4 2 3 7 3 2" xfId="33176"/>
    <cellStyle name="Comma 3 4 2 3 7 4" xfId="26048"/>
    <cellStyle name="Comma 3 4 2 3 7 4 2" xfId="35552"/>
    <cellStyle name="Comma 3 4 2 3 7 5" xfId="28424"/>
    <cellStyle name="Comma 3 4 2 3 8" xfId="19315"/>
    <cellStyle name="Comma 3 4 2 3 8 2" xfId="21691"/>
    <cellStyle name="Comma 3 4 2 3 8 2 2" xfId="31196"/>
    <cellStyle name="Comma 3 4 2 3 8 3" xfId="24067"/>
    <cellStyle name="Comma 3 4 2 3 8 3 2" xfId="33572"/>
    <cellStyle name="Comma 3 4 2 3 8 4" xfId="26444"/>
    <cellStyle name="Comma 3 4 2 3 8 4 2" xfId="35948"/>
    <cellStyle name="Comma 3 4 2 3 8 5" xfId="28820"/>
    <cellStyle name="Comma 3 4 2 3 9" xfId="19711"/>
    <cellStyle name="Comma 3 4 2 3 9 2" xfId="22087"/>
    <cellStyle name="Comma 3 4 2 3 9 2 2" xfId="31592"/>
    <cellStyle name="Comma 3 4 2 3 9 3" xfId="24463"/>
    <cellStyle name="Comma 3 4 2 3 9 3 2" xfId="33968"/>
    <cellStyle name="Comma 3 4 2 3 9 4" xfId="26840"/>
    <cellStyle name="Comma 3 4 2 3 9 4 2" xfId="36344"/>
    <cellStyle name="Comma 3 4 2 3 9 5" xfId="29216"/>
    <cellStyle name="Comma 3 4 2 4" xfId="5885"/>
    <cellStyle name="Comma 3 4 2 4 10" xfId="24882"/>
    <cellStyle name="Comma 3 4 2 4 10 2" xfId="34386"/>
    <cellStyle name="Comma 3 4 2 4 11" xfId="27258"/>
    <cellStyle name="Comma 3 4 2 4 2" xfId="14915"/>
    <cellStyle name="Comma 3 4 2 4 2 10" xfId="27456"/>
    <cellStyle name="Comma 3 4 2 4 2 2" xfId="18347"/>
    <cellStyle name="Comma 3 4 2 4 2 2 2" xfId="20723"/>
    <cellStyle name="Comma 3 4 2 4 2 2 2 2" xfId="30228"/>
    <cellStyle name="Comma 3 4 2 4 2 2 3" xfId="23099"/>
    <cellStyle name="Comma 3 4 2 4 2 2 3 2" xfId="32604"/>
    <cellStyle name="Comma 3 4 2 4 2 2 4" xfId="25476"/>
    <cellStyle name="Comma 3 4 2 4 2 2 4 2" xfId="34980"/>
    <cellStyle name="Comma 3 4 2 4 2 2 5" xfId="27852"/>
    <cellStyle name="Comma 3 4 2 4 2 3" xfId="18743"/>
    <cellStyle name="Comma 3 4 2 4 2 3 2" xfId="21119"/>
    <cellStyle name="Comma 3 4 2 4 2 3 2 2" xfId="30624"/>
    <cellStyle name="Comma 3 4 2 4 2 3 3" xfId="23495"/>
    <cellStyle name="Comma 3 4 2 4 2 3 3 2" xfId="33000"/>
    <cellStyle name="Comma 3 4 2 4 2 3 4" xfId="25872"/>
    <cellStyle name="Comma 3 4 2 4 2 3 4 2" xfId="35376"/>
    <cellStyle name="Comma 3 4 2 4 2 3 5" xfId="28248"/>
    <cellStyle name="Comma 3 4 2 4 2 4" xfId="19139"/>
    <cellStyle name="Comma 3 4 2 4 2 4 2" xfId="21515"/>
    <cellStyle name="Comma 3 4 2 4 2 4 2 2" xfId="31020"/>
    <cellStyle name="Comma 3 4 2 4 2 4 3" xfId="23891"/>
    <cellStyle name="Comma 3 4 2 4 2 4 3 2" xfId="33396"/>
    <cellStyle name="Comma 3 4 2 4 2 4 4" xfId="26268"/>
    <cellStyle name="Comma 3 4 2 4 2 4 4 2" xfId="35772"/>
    <cellStyle name="Comma 3 4 2 4 2 4 5" xfId="28644"/>
    <cellStyle name="Comma 3 4 2 4 2 5" xfId="19535"/>
    <cellStyle name="Comma 3 4 2 4 2 5 2" xfId="21911"/>
    <cellStyle name="Comma 3 4 2 4 2 5 2 2" xfId="31416"/>
    <cellStyle name="Comma 3 4 2 4 2 5 3" xfId="24287"/>
    <cellStyle name="Comma 3 4 2 4 2 5 3 2" xfId="33792"/>
    <cellStyle name="Comma 3 4 2 4 2 5 4" xfId="26664"/>
    <cellStyle name="Comma 3 4 2 4 2 5 4 2" xfId="36168"/>
    <cellStyle name="Comma 3 4 2 4 2 5 5" xfId="29040"/>
    <cellStyle name="Comma 3 4 2 4 2 6" xfId="19931"/>
    <cellStyle name="Comma 3 4 2 4 2 6 2" xfId="22307"/>
    <cellStyle name="Comma 3 4 2 4 2 6 2 2" xfId="31812"/>
    <cellStyle name="Comma 3 4 2 4 2 6 3" xfId="24683"/>
    <cellStyle name="Comma 3 4 2 4 2 6 3 2" xfId="34188"/>
    <cellStyle name="Comma 3 4 2 4 2 6 4" xfId="27060"/>
    <cellStyle name="Comma 3 4 2 4 2 6 4 2" xfId="36564"/>
    <cellStyle name="Comma 3 4 2 4 2 6 5" xfId="29436"/>
    <cellStyle name="Comma 3 4 2 4 2 7" xfId="20327"/>
    <cellStyle name="Comma 3 4 2 4 2 7 2" xfId="29832"/>
    <cellStyle name="Comma 3 4 2 4 2 8" xfId="22703"/>
    <cellStyle name="Comma 3 4 2 4 2 8 2" xfId="32208"/>
    <cellStyle name="Comma 3 4 2 4 2 9" xfId="25080"/>
    <cellStyle name="Comma 3 4 2 4 2 9 2" xfId="34584"/>
    <cellStyle name="Comma 3 4 2 4 3" xfId="18149"/>
    <cellStyle name="Comma 3 4 2 4 3 2" xfId="20525"/>
    <cellStyle name="Comma 3 4 2 4 3 2 2" xfId="30030"/>
    <cellStyle name="Comma 3 4 2 4 3 3" xfId="22901"/>
    <cellStyle name="Comma 3 4 2 4 3 3 2" xfId="32406"/>
    <cellStyle name="Comma 3 4 2 4 3 4" xfId="25278"/>
    <cellStyle name="Comma 3 4 2 4 3 4 2" xfId="34782"/>
    <cellStyle name="Comma 3 4 2 4 3 5" xfId="27654"/>
    <cellStyle name="Comma 3 4 2 4 4" xfId="18545"/>
    <cellStyle name="Comma 3 4 2 4 4 2" xfId="20921"/>
    <cellStyle name="Comma 3 4 2 4 4 2 2" xfId="30426"/>
    <cellStyle name="Comma 3 4 2 4 4 3" xfId="23297"/>
    <cellStyle name="Comma 3 4 2 4 4 3 2" xfId="32802"/>
    <cellStyle name="Comma 3 4 2 4 4 4" xfId="25674"/>
    <cellStyle name="Comma 3 4 2 4 4 4 2" xfId="35178"/>
    <cellStyle name="Comma 3 4 2 4 4 5" xfId="28050"/>
    <cellStyle name="Comma 3 4 2 4 5" xfId="18941"/>
    <cellStyle name="Comma 3 4 2 4 5 2" xfId="21317"/>
    <cellStyle name="Comma 3 4 2 4 5 2 2" xfId="30822"/>
    <cellStyle name="Comma 3 4 2 4 5 3" xfId="23693"/>
    <cellStyle name="Comma 3 4 2 4 5 3 2" xfId="33198"/>
    <cellStyle name="Comma 3 4 2 4 5 4" xfId="26070"/>
    <cellStyle name="Comma 3 4 2 4 5 4 2" xfId="35574"/>
    <cellStyle name="Comma 3 4 2 4 5 5" xfId="28446"/>
    <cellStyle name="Comma 3 4 2 4 6" xfId="19337"/>
    <cellStyle name="Comma 3 4 2 4 6 2" xfId="21713"/>
    <cellStyle name="Comma 3 4 2 4 6 2 2" xfId="31218"/>
    <cellStyle name="Comma 3 4 2 4 6 3" xfId="24089"/>
    <cellStyle name="Comma 3 4 2 4 6 3 2" xfId="33594"/>
    <cellStyle name="Comma 3 4 2 4 6 4" xfId="26466"/>
    <cellStyle name="Comma 3 4 2 4 6 4 2" xfId="35970"/>
    <cellStyle name="Comma 3 4 2 4 6 5" xfId="28842"/>
    <cellStyle name="Comma 3 4 2 4 7" xfId="19733"/>
    <cellStyle name="Comma 3 4 2 4 7 2" xfId="22109"/>
    <cellStyle name="Comma 3 4 2 4 7 2 2" xfId="31614"/>
    <cellStyle name="Comma 3 4 2 4 7 3" xfId="24485"/>
    <cellStyle name="Comma 3 4 2 4 7 3 2" xfId="33990"/>
    <cellStyle name="Comma 3 4 2 4 7 4" xfId="26862"/>
    <cellStyle name="Comma 3 4 2 4 7 4 2" xfId="36366"/>
    <cellStyle name="Comma 3 4 2 4 7 5" xfId="29238"/>
    <cellStyle name="Comma 3 4 2 4 8" xfId="20129"/>
    <cellStyle name="Comma 3 4 2 4 8 2" xfId="29634"/>
    <cellStyle name="Comma 3 4 2 4 9" xfId="22505"/>
    <cellStyle name="Comma 3 4 2 4 9 2" xfId="32010"/>
    <cellStyle name="Comma 3 4 2 5" xfId="8987"/>
    <cellStyle name="Comma 3 4 2 5 10" xfId="24948"/>
    <cellStyle name="Comma 3 4 2 5 10 2" xfId="34452"/>
    <cellStyle name="Comma 3 4 2 5 11" xfId="27324"/>
    <cellStyle name="Comma 3 4 2 5 2" xfId="18017"/>
    <cellStyle name="Comma 3 4 2 5 2 10" xfId="27522"/>
    <cellStyle name="Comma 3 4 2 5 2 2" xfId="18413"/>
    <cellStyle name="Comma 3 4 2 5 2 2 2" xfId="20789"/>
    <cellStyle name="Comma 3 4 2 5 2 2 2 2" xfId="30294"/>
    <cellStyle name="Comma 3 4 2 5 2 2 3" xfId="23165"/>
    <cellStyle name="Comma 3 4 2 5 2 2 3 2" xfId="32670"/>
    <cellStyle name="Comma 3 4 2 5 2 2 4" xfId="25542"/>
    <cellStyle name="Comma 3 4 2 5 2 2 4 2" xfId="35046"/>
    <cellStyle name="Comma 3 4 2 5 2 2 5" xfId="27918"/>
    <cellStyle name="Comma 3 4 2 5 2 3" xfId="18809"/>
    <cellStyle name="Comma 3 4 2 5 2 3 2" xfId="21185"/>
    <cellStyle name="Comma 3 4 2 5 2 3 2 2" xfId="30690"/>
    <cellStyle name="Comma 3 4 2 5 2 3 3" xfId="23561"/>
    <cellStyle name="Comma 3 4 2 5 2 3 3 2" xfId="33066"/>
    <cellStyle name="Comma 3 4 2 5 2 3 4" xfId="25938"/>
    <cellStyle name="Comma 3 4 2 5 2 3 4 2" xfId="35442"/>
    <cellStyle name="Comma 3 4 2 5 2 3 5" xfId="28314"/>
    <cellStyle name="Comma 3 4 2 5 2 4" xfId="19205"/>
    <cellStyle name="Comma 3 4 2 5 2 4 2" xfId="21581"/>
    <cellStyle name="Comma 3 4 2 5 2 4 2 2" xfId="31086"/>
    <cellStyle name="Comma 3 4 2 5 2 4 3" xfId="23957"/>
    <cellStyle name="Comma 3 4 2 5 2 4 3 2" xfId="33462"/>
    <cellStyle name="Comma 3 4 2 5 2 4 4" xfId="26334"/>
    <cellStyle name="Comma 3 4 2 5 2 4 4 2" xfId="35838"/>
    <cellStyle name="Comma 3 4 2 5 2 4 5" xfId="28710"/>
    <cellStyle name="Comma 3 4 2 5 2 5" xfId="19601"/>
    <cellStyle name="Comma 3 4 2 5 2 5 2" xfId="21977"/>
    <cellStyle name="Comma 3 4 2 5 2 5 2 2" xfId="31482"/>
    <cellStyle name="Comma 3 4 2 5 2 5 3" xfId="24353"/>
    <cellStyle name="Comma 3 4 2 5 2 5 3 2" xfId="33858"/>
    <cellStyle name="Comma 3 4 2 5 2 5 4" xfId="26730"/>
    <cellStyle name="Comma 3 4 2 5 2 5 4 2" xfId="36234"/>
    <cellStyle name="Comma 3 4 2 5 2 5 5" xfId="29106"/>
    <cellStyle name="Comma 3 4 2 5 2 6" xfId="19997"/>
    <cellStyle name="Comma 3 4 2 5 2 6 2" xfId="22373"/>
    <cellStyle name="Comma 3 4 2 5 2 6 2 2" xfId="31878"/>
    <cellStyle name="Comma 3 4 2 5 2 6 3" xfId="24749"/>
    <cellStyle name="Comma 3 4 2 5 2 6 3 2" xfId="34254"/>
    <cellStyle name="Comma 3 4 2 5 2 6 4" xfId="27126"/>
    <cellStyle name="Comma 3 4 2 5 2 6 4 2" xfId="36630"/>
    <cellStyle name="Comma 3 4 2 5 2 6 5" xfId="29502"/>
    <cellStyle name="Comma 3 4 2 5 2 7" xfId="20393"/>
    <cellStyle name="Comma 3 4 2 5 2 7 2" xfId="29898"/>
    <cellStyle name="Comma 3 4 2 5 2 8" xfId="22769"/>
    <cellStyle name="Comma 3 4 2 5 2 8 2" xfId="32274"/>
    <cellStyle name="Comma 3 4 2 5 2 9" xfId="25146"/>
    <cellStyle name="Comma 3 4 2 5 2 9 2" xfId="34650"/>
    <cellStyle name="Comma 3 4 2 5 3" xfId="18215"/>
    <cellStyle name="Comma 3 4 2 5 3 2" xfId="20591"/>
    <cellStyle name="Comma 3 4 2 5 3 2 2" xfId="30096"/>
    <cellStyle name="Comma 3 4 2 5 3 3" xfId="22967"/>
    <cellStyle name="Comma 3 4 2 5 3 3 2" xfId="32472"/>
    <cellStyle name="Comma 3 4 2 5 3 4" xfId="25344"/>
    <cellStyle name="Comma 3 4 2 5 3 4 2" xfId="34848"/>
    <cellStyle name="Comma 3 4 2 5 3 5" xfId="27720"/>
    <cellStyle name="Comma 3 4 2 5 4" xfId="18611"/>
    <cellStyle name="Comma 3 4 2 5 4 2" xfId="20987"/>
    <cellStyle name="Comma 3 4 2 5 4 2 2" xfId="30492"/>
    <cellStyle name="Comma 3 4 2 5 4 3" xfId="23363"/>
    <cellStyle name="Comma 3 4 2 5 4 3 2" xfId="32868"/>
    <cellStyle name="Comma 3 4 2 5 4 4" xfId="25740"/>
    <cellStyle name="Comma 3 4 2 5 4 4 2" xfId="35244"/>
    <cellStyle name="Comma 3 4 2 5 4 5" xfId="28116"/>
    <cellStyle name="Comma 3 4 2 5 5" xfId="19007"/>
    <cellStyle name="Comma 3 4 2 5 5 2" xfId="21383"/>
    <cellStyle name="Comma 3 4 2 5 5 2 2" xfId="30888"/>
    <cellStyle name="Comma 3 4 2 5 5 3" xfId="23759"/>
    <cellStyle name="Comma 3 4 2 5 5 3 2" xfId="33264"/>
    <cellStyle name="Comma 3 4 2 5 5 4" xfId="26136"/>
    <cellStyle name="Comma 3 4 2 5 5 4 2" xfId="35640"/>
    <cellStyle name="Comma 3 4 2 5 5 5" xfId="28512"/>
    <cellStyle name="Comma 3 4 2 5 6" xfId="19403"/>
    <cellStyle name="Comma 3 4 2 5 6 2" xfId="21779"/>
    <cellStyle name="Comma 3 4 2 5 6 2 2" xfId="31284"/>
    <cellStyle name="Comma 3 4 2 5 6 3" xfId="24155"/>
    <cellStyle name="Comma 3 4 2 5 6 3 2" xfId="33660"/>
    <cellStyle name="Comma 3 4 2 5 6 4" xfId="26532"/>
    <cellStyle name="Comma 3 4 2 5 6 4 2" xfId="36036"/>
    <cellStyle name="Comma 3 4 2 5 6 5" xfId="28908"/>
    <cellStyle name="Comma 3 4 2 5 7" xfId="19799"/>
    <cellStyle name="Comma 3 4 2 5 7 2" xfId="22175"/>
    <cellStyle name="Comma 3 4 2 5 7 2 2" xfId="31680"/>
    <cellStyle name="Comma 3 4 2 5 7 3" xfId="24551"/>
    <cellStyle name="Comma 3 4 2 5 7 3 2" xfId="34056"/>
    <cellStyle name="Comma 3 4 2 5 7 4" xfId="26928"/>
    <cellStyle name="Comma 3 4 2 5 7 4 2" xfId="36432"/>
    <cellStyle name="Comma 3 4 2 5 7 5" xfId="29304"/>
    <cellStyle name="Comma 3 4 2 5 8" xfId="20195"/>
    <cellStyle name="Comma 3 4 2 5 8 2" xfId="29700"/>
    <cellStyle name="Comma 3 4 2 5 9" xfId="22571"/>
    <cellStyle name="Comma 3 4 2 5 9 2" xfId="32076"/>
    <cellStyle name="Comma 3 4 2 6" xfId="10433"/>
    <cellStyle name="Comma 3 4 2 6 10" xfId="27390"/>
    <cellStyle name="Comma 3 4 2 6 2" xfId="18281"/>
    <cellStyle name="Comma 3 4 2 6 2 2" xfId="20657"/>
    <cellStyle name="Comma 3 4 2 6 2 2 2" xfId="30162"/>
    <cellStyle name="Comma 3 4 2 6 2 3" xfId="23033"/>
    <cellStyle name="Comma 3 4 2 6 2 3 2" xfId="32538"/>
    <cellStyle name="Comma 3 4 2 6 2 4" xfId="25410"/>
    <cellStyle name="Comma 3 4 2 6 2 4 2" xfId="34914"/>
    <cellStyle name="Comma 3 4 2 6 2 5" xfId="27786"/>
    <cellStyle name="Comma 3 4 2 6 3" xfId="18677"/>
    <cellStyle name="Comma 3 4 2 6 3 2" xfId="21053"/>
    <cellStyle name="Comma 3 4 2 6 3 2 2" xfId="30558"/>
    <cellStyle name="Comma 3 4 2 6 3 3" xfId="23429"/>
    <cellStyle name="Comma 3 4 2 6 3 3 2" xfId="32934"/>
    <cellStyle name="Comma 3 4 2 6 3 4" xfId="25806"/>
    <cellStyle name="Comma 3 4 2 6 3 4 2" xfId="35310"/>
    <cellStyle name="Comma 3 4 2 6 3 5" xfId="28182"/>
    <cellStyle name="Comma 3 4 2 6 4" xfId="19073"/>
    <cellStyle name="Comma 3 4 2 6 4 2" xfId="21449"/>
    <cellStyle name="Comma 3 4 2 6 4 2 2" xfId="30954"/>
    <cellStyle name="Comma 3 4 2 6 4 3" xfId="23825"/>
    <cellStyle name="Comma 3 4 2 6 4 3 2" xfId="33330"/>
    <cellStyle name="Comma 3 4 2 6 4 4" xfId="26202"/>
    <cellStyle name="Comma 3 4 2 6 4 4 2" xfId="35706"/>
    <cellStyle name="Comma 3 4 2 6 4 5" xfId="28578"/>
    <cellStyle name="Comma 3 4 2 6 5" xfId="19469"/>
    <cellStyle name="Comma 3 4 2 6 5 2" xfId="21845"/>
    <cellStyle name="Comma 3 4 2 6 5 2 2" xfId="31350"/>
    <cellStyle name="Comma 3 4 2 6 5 3" xfId="24221"/>
    <cellStyle name="Comma 3 4 2 6 5 3 2" xfId="33726"/>
    <cellStyle name="Comma 3 4 2 6 5 4" xfId="26598"/>
    <cellStyle name="Comma 3 4 2 6 5 4 2" xfId="36102"/>
    <cellStyle name="Comma 3 4 2 6 5 5" xfId="28974"/>
    <cellStyle name="Comma 3 4 2 6 6" xfId="19865"/>
    <cellStyle name="Comma 3 4 2 6 6 2" xfId="22241"/>
    <cellStyle name="Comma 3 4 2 6 6 2 2" xfId="31746"/>
    <cellStyle name="Comma 3 4 2 6 6 3" xfId="24617"/>
    <cellStyle name="Comma 3 4 2 6 6 3 2" xfId="34122"/>
    <cellStyle name="Comma 3 4 2 6 6 4" xfId="26994"/>
    <cellStyle name="Comma 3 4 2 6 6 4 2" xfId="36498"/>
    <cellStyle name="Comma 3 4 2 6 6 5" xfId="29370"/>
    <cellStyle name="Comma 3 4 2 6 7" xfId="20261"/>
    <cellStyle name="Comma 3 4 2 6 7 2" xfId="29766"/>
    <cellStyle name="Comma 3 4 2 6 8" xfId="22637"/>
    <cellStyle name="Comma 3 4 2 6 8 2" xfId="32142"/>
    <cellStyle name="Comma 3 4 2 6 9" xfId="25014"/>
    <cellStyle name="Comma 3 4 2 6 9 2" xfId="34518"/>
    <cellStyle name="Comma 3 4 2 7" xfId="18083"/>
    <cellStyle name="Comma 3 4 2 7 2" xfId="20459"/>
    <cellStyle name="Comma 3 4 2 7 2 2" xfId="29964"/>
    <cellStyle name="Comma 3 4 2 7 3" xfId="22835"/>
    <cellStyle name="Comma 3 4 2 7 3 2" xfId="32340"/>
    <cellStyle name="Comma 3 4 2 7 4" xfId="25212"/>
    <cellStyle name="Comma 3 4 2 7 4 2" xfId="34716"/>
    <cellStyle name="Comma 3 4 2 7 5" xfId="27588"/>
    <cellStyle name="Comma 3 4 2 8" xfId="18479"/>
    <cellStyle name="Comma 3 4 2 8 2" xfId="20855"/>
    <cellStyle name="Comma 3 4 2 8 2 2" xfId="30360"/>
    <cellStyle name="Comma 3 4 2 8 3" xfId="23231"/>
    <cellStyle name="Comma 3 4 2 8 3 2" xfId="32736"/>
    <cellStyle name="Comma 3 4 2 8 4" xfId="25608"/>
    <cellStyle name="Comma 3 4 2 8 4 2" xfId="35112"/>
    <cellStyle name="Comma 3 4 2 8 5" xfId="27984"/>
    <cellStyle name="Comma 3 4 2 9" xfId="18875"/>
    <cellStyle name="Comma 3 4 2 9 2" xfId="21251"/>
    <cellStyle name="Comma 3 4 2 9 2 2" xfId="30756"/>
    <cellStyle name="Comma 3 4 2 9 3" xfId="23627"/>
    <cellStyle name="Comma 3 4 2 9 3 2" xfId="33132"/>
    <cellStyle name="Comma 3 4 2 9 4" xfId="26004"/>
    <cellStyle name="Comma 3 4 2 9 4 2" xfId="35508"/>
    <cellStyle name="Comma 3 4 2 9 5" xfId="28380"/>
    <cellStyle name="Comma 3 4 3" xfId="2150"/>
    <cellStyle name="Comma 3 4 3 10" xfId="20074"/>
    <cellStyle name="Comma 3 4 3 10 2" xfId="29579"/>
    <cellStyle name="Comma 3 4 3 11" xfId="22450"/>
    <cellStyle name="Comma 3 4 3 11 2" xfId="31955"/>
    <cellStyle name="Comma 3 4 3 12" xfId="24827"/>
    <cellStyle name="Comma 3 4 3 12 2" xfId="34331"/>
    <cellStyle name="Comma 3 4 3 13" xfId="27203"/>
    <cellStyle name="Comma 3 4 3 2" xfId="6632"/>
    <cellStyle name="Comma 3 4 3 2 10" xfId="24893"/>
    <cellStyle name="Comma 3 4 3 2 10 2" xfId="34397"/>
    <cellStyle name="Comma 3 4 3 2 11" xfId="27269"/>
    <cellStyle name="Comma 3 4 3 2 2" xfId="15662"/>
    <cellStyle name="Comma 3 4 3 2 2 10" xfId="27467"/>
    <cellStyle name="Comma 3 4 3 2 2 2" xfId="18358"/>
    <cellStyle name="Comma 3 4 3 2 2 2 2" xfId="20734"/>
    <cellStyle name="Comma 3 4 3 2 2 2 2 2" xfId="30239"/>
    <cellStyle name="Comma 3 4 3 2 2 2 3" xfId="23110"/>
    <cellStyle name="Comma 3 4 3 2 2 2 3 2" xfId="32615"/>
    <cellStyle name="Comma 3 4 3 2 2 2 4" xfId="25487"/>
    <cellStyle name="Comma 3 4 3 2 2 2 4 2" xfId="34991"/>
    <cellStyle name="Comma 3 4 3 2 2 2 5" xfId="27863"/>
    <cellStyle name="Comma 3 4 3 2 2 3" xfId="18754"/>
    <cellStyle name="Comma 3 4 3 2 2 3 2" xfId="21130"/>
    <cellStyle name="Comma 3 4 3 2 2 3 2 2" xfId="30635"/>
    <cellStyle name="Comma 3 4 3 2 2 3 3" xfId="23506"/>
    <cellStyle name="Comma 3 4 3 2 2 3 3 2" xfId="33011"/>
    <cellStyle name="Comma 3 4 3 2 2 3 4" xfId="25883"/>
    <cellStyle name="Comma 3 4 3 2 2 3 4 2" xfId="35387"/>
    <cellStyle name="Comma 3 4 3 2 2 3 5" xfId="28259"/>
    <cellStyle name="Comma 3 4 3 2 2 4" xfId="19150"/>
    <cellStyle name="Comma 3 4 3 2 2 4 2" xfId="21526"/>
    <cellStyle name="Comma 3 4 3 2 2 4 2 2" xfId="31031"/>
    <cellStyle name="Comma 3 4 3 2 2 4 3" xfId="23902"/>
    <cellStyle name="Comma 3 4 3 2 2 4 3 2" xfId="33407"/>
    <cellStyle name="Comma 3 4 3 2 2 4 4" xfId="26279"/>
    <cellStyle name="Comma 3 4 3 2 2 4 4 2" xfId="35783"/>
    <cellStyle name="Comma 3 4 3 2 2 4 5" xfId="28655"/>
    <cellStyle name="Comma 3 4 3 2 2 5" xfId="19546"/>
    <cellStyle name="Comma 3 4 3 2 2 5 2" xfId="21922"/>
    <cellStyle name="Comma 3 4 3 2 2 5 2 2" xfId="31427"/>
    <cellStyle name="Comma 3 4 3 2 2 5 3" xfId="24298"/>
    <cellStyle name="Comma 3 4 3 2 2 5 3 2" xfId="33803"/>
    <cellStyle name="Comma 3 4 3 2 2 5 4" xfId="26675"/>
    <cellStyle name="Comma 3 4 3 2 2 5 4 2" xfId="36179"/>
    <cellStyle name="Comma 3 4 3 2 2 5 5" xfId="29051"/>
    <cellStyle name="Comma 3 4 3 2 2 6" xfId="19942"/>
    <cellStyle name="Comma 3 4 3 2 2 6 2" xfId="22318"/>
    <cellStyle name="Comma 3 4 3 2 2 6 2 2" xfId="31823"/>
    <cellStyle name="Comma 3 4 3 2 2 6 3" xfId="24694"/>
    <cellStyle name="Comma 3 4 3 2 2 6 3 2" xfId="34199"/>
    <cellStyle name="Comma 3 4 3 2 2 6 4" xfId="27071"/>
    <cellStyle name="Comma 3 4 3 2 2 6 4 2" xfId="36575"/>
    <cellStyle name="Comma 3 4 3 2 2 6 5" xfId="29447"/>
    <cellStyle name="Comma 3 4 3 2 2 7" xfId="20338"/>
    <cellStyle name="Comma 3 4 3 2 2 7 2" xfId="29843"/>
    <cellStyle name="Comma 3 4 3 2 2 8" xfId="22714"/>
    <cellStyle name="Comma 3 4 3 2 2 8 2" xfId="32219"/>
    <cellStyle name="Comma 3 4 3 2 2 9" xfId="25091"/>
    <cellStyle name="Comma 3 4 3 2 2 9 2" xfId="34595"/>
    <cellStyle name="Comma 3 4 3 2 3" xfId="18160"/>
    <cellStyle name="Comma 3 4 3 2 3 2" xfId="20536"/>
    <cellStyle name="Comma 3 4 3 2 3 2 2" xfId="30041"/>
    <cellStyle name="Comma 3 4 3 2 3 3" xfId="22912"/>
    <cellStyle name="Comma 3 4 3 2 3 3 2" xfId="32417"/>
    <cellStyle name="Comma 3 4 3 2 3 4" xfId="25289"/>
    <cellStyle name="Comma 3 4 3 2 3 4 2" xfId="34793"/>
    <cellStyle name="Comma 3 4 3 2 3 5" xfId="27665"/>
    <cellStyle name="Comma 3 4 3 2 4" xfId="18556"/>
    <cellStyle name="Comma 3 4 3 2 4 2" xfId="20932"/>
    <cellStyle name="Comma 3 4 3 2 4 2 2" xfId="30437"/>
    <cellStyle name="Comma 3 4 3 2 4 3" xfId="23308"/>
    <cellStyle name="Comma 3 4 3 2 4 3 2" xfId="32813"/>
    <cellStyle name="Comma 3 4 3 2 4 4" xfId="25685"/>
    <cellStyle name="Comma 3 4 3 2 4 4 2" xfId="35189"/>
    <cellStyle name="Comma 3 4 3 2 4 5" xfId="28061"/>
    <cellStyle name="Comma 3 4 3 2 5" xfId="18952"/>
    <cellStyle name="Comma 3 4 3 2 5 2" xfId="21328"/>
    <cellStyle name="Comma 3 4 3 2 5 2 2" xfId="30833"/>
    <cellStyle name="Comma 3 4 3 2 5 3" xfId="23704"/>
    <cellStyle name="Comma 3 4 3 2 5 3 2" xfId="33209"/>
    <cellStyle name="Comma 3 4 3 2 5 4" xfId="26081"/>
    <cellStyle name="Comma 3 4 3 2 5 4 2" xfId="35585"/>
    <cellStyle name="Comma 3 4 3 2 5 5" xfId="28457"/>
    <cellStyle name="Comma 3 4 3 2 6" xfId="19348"/>
    <cellStyle name="Comma 3 4 3 2 6 2" xfId="21724"/>
    <cellStyle name="Comma 3 4 3 2 6 2 2" xfId="31229"/>
    <cellStyle name="Comma 3 4 3 2 6 3" xfId="24100"/>
    <cellStyle name="Comma 3 4 3 2 6 3 2" xfId="33605"/>
    <cellStyle name="Comma 3 4 3 2 6 4" xfId="26477"/>
    <cellStyle name="Comma 3 4 3 2 6 4 2" xfId="35981"/>
    <cellStyle name="Comma 3 4 3 2 6 5" xfId="28853"/>
    <cellStyle name="Comma 3 4 3 2 7" xfId="19744"/>
    <cellStyle name="Comma 3 4 3 2 7 2" xfId="22120"/>
    <cellStyle name="Comma 3 4 3 2 7 2 2" xfId="31625"/>
    <cellStyle name="Comma 3 4 3 2 7 3" xfId="24496"/>
    <cellStyle name="Comma 3 4 3 2 7 3 2" xfId="34001"/>
    <cellStyle name="Comma 3 4 3 2 7 4" xfId="26873"/>
    <cellStyle name="Comma 3 4 3 2 7 4 2" xfId="36377"/>
    <cellStyle name="Comma 3 4 3 2 7 5" xfId="29249"/>
    <cellStyle name="Comma 3 4 3 2 8" xfId="20140"/>
    <cellStyle name="Comma 3 4 3 2 8 2" xfId="29645"/>
    <cellStyle name="Comma 3 4 3 2 9" xfId="22516"/>
    <cellStyle name="Comma 3 4 3 2 9 2" xfId="32021"/>
    <cellStyle name="Comma 3 4 3 3" xfId="8998"/>
    <cellStyle name="Comma 3 4 3 3 10" xfId="24959"/>
    <cellStyle name="Comma 3 4 3 3 10 2" xfId="34463"/>
    <cellStyle name="Comma 3 4 3 3 11" xfId="27335"/>
    <cellStyle name="Comma 3 4 3 3 2" xfId="18028"/>
    <cellStyle name="Comma 3 4 3 3 2 10" xfId="27533"/>
    <cellStyle name="Comma 3 4 3 3 2 2" xfId="18424"/>
    <cellStyle name="Comma 3 4 3 3 2 2 2" xfId="20800"/>
    <cellStyle name="Comma 3 4 3 3 2 2 2 2" xfId="30305"/>
    <cellStyle name="Comma 3 4 3 3 2 2 3" xfId="23176"/>
    <cellStyle name="Comma 3 4 3 3 2 2 3 2" xfId="32681"/>
    <cellStyle name="Comma 3 4 3 3 2 2 4" xfId="25553"/>
    <cellStyle name="Comma 3 4 3 3 2 2 4 2" xfId="35057"/>
    <cellStyle name="Comma 3 4 3 3 2 2 5" xfId="27929"/>
    <cellStyle name="Comma 3 4 3 3 2 3" xfId="18820"/>
    <cellStyle name="Comma 3 4 3 3 2 3 2" xfId="21196"/>
    <cellStyle name="Comma 3 4 3 3 2 3 2 2" xfId="30701"/>
    <cellStyle name="Comma 3 4 3 3 2 3 3" xfId="23572"/>
    <cellStyle name="Comma 3 4 3 3 2 3 3 2" xfId="33077"/>
    <cellStyle name="Comma 3 4 3 3 2 3 4" xfId="25949"/>
    <cellStyle name="Comma 3 4 3 3 2 3 4 2" xfId="35453"/>
    <cellStyle name="Comma 3 4 3 3 2 3 5" xfId="28325"/>
    <cellStyle name="Comma 3 4 3 3 2 4" xfId="19216"/>
    <cellStyle name="Comma 3 4 3 3 2 4 2" xfId="21592"/>
    <cellStyle name="Comma 3 4 3 3 2 4 2 2" xfId="31097"/>
    <cellStyle name="Comma 3 4 3 3 2 4 3" xfId="23968"/>
    <cellStyle name="Comma 3 4 3 3 2 4 3 2" xfId="33473"/>
    <cellStyle name="Comma 3 4 3 3 2 4 4" xfId="26345"/>
    <cellStyle name="Comma 3 4 3 3 2 4 4 2" xfId="35849"/>
    <cellStyle name="Comma 3 4 3 3 2 4 5" xfId="28721"/>
    <cellStyle name="Comma 3 4 3 3 2 5" xfId="19612"/>
    <cellStyle name="Comma 3 4 3 3 2 5 2" xfId="21988"/>
    <cellStyle name="Comma 3 4 3 3 2 5 2 2" xfId="31493"/>
    <cellStyle name="Comma 3 4 3 3 2 5 3" xfId="24364"/>
    <cellStyle name="Comma 3 4 3 3 2 5 3 2" xfId="33869"/>
    <cellStyle name="Comma 3 4 3 3 2 5 4" xfId="26741"/>
    <cellStyle name="Comma 3 4 3 3 2 5 4 2" xfId="36245"/>
    <cellStyle name="Comma 3 4 3 3 2 5 5" xfId="29117"/>
    <cellStyle name="Comma 3 4 3 3 2 6" xfId="20008"/>
    <cellStyle name="Comma 3 4 3 3 2 6 2" xfId="22384"/>
    <cellStyle name="Comma 3 4 3 3 2 6 2 2" xfId="31889"/>
    <cellStyle name="Comma 3 4 3 3 2 6 3" xfId="24760"/>
    <cellStyle name="Comma 3 4 3 3 2 6 3 2" xfId="34265"/>
    <cellStyle name="Comma 3 4 3 3 2 6 4" xfId="27137"/>
    <cellStyle name="Comma 3 4 3 3 2 6 4 2" xfId="36641"/>
    <cellStyle name="Comma 3 4 3 3 2 6 5" xfId="29513"/>
    <cellStyle name="Comma 3 4 3 3 2 7" xfId="20404"/>
    <cellStyle name="Comma 3 4 3 3 2 7 2" xfId="29909"/>
    <cellStyle name="Comma 3 4 3 3 2 8" xfId="22780"/>
    <cellStyle name="Comma 3 4 3 3 2 8 2" xfId="32285"/>
    <cellStyle name="Comma 3 4 3 3 2 9" xfId="25157"/>
    <cellStyle name="Comma 3 4 3 3 2 9 2" xfId="34661"/>
    <cellStyle name="Comma 3 4 3 3 3" xfId="18226"/>
    <cellStyle name="Comma 3 4 3 3 3 2" xfId="20602"/>
    <cellStyle name="Comma 3 4 3 3 3 2 2" xfId="30107"/>
    <cellStyle name="Comma 3 4 3 3 3 3" xfId="22978"/>
    <cellStyle name="Comma 3 4 3 3 3 3 2" xfId="32483"/>
    <cellStyle name="Comma 3 4 3 3 3 4" xfId="25355"/>
    <cellStyle name="Comma 3 4 3 3 3 4 2" xfId="34859"/>
    <cellStyle name="Comma 3 4 3 3 3 5" xfId="27731"/>
    <cellStyle name="Comma 3 4 3 3 4" xfId="18622"/>
    <cellStyle name="Comma 3 4 3 3 4 2" xfId="20998"/>
    <cellStyle name="Comma 3 4 3 3 4 2 2" xfId="30503"/>
    <cellStyle name="Comma 3 4 3 3 4 3" xfId="23374"/>
    <cellStyle name="Comma 3 4 3 3 4 3 2" xfId="32879"/>
    <cellStyle name="Comma 3 4 3 3 4 4" xfId="25751"/>
    <cellStyle name="Comma 3 4 3 3 4 4 2" xfId="35255"/>
    <cellStyle name="Comma 3 4 3 3 4 5" xfId="28127"/>
    <cellStyle name="Comma 3 4 3 3 5" xfId="19018"/>
    <cellStyle name="Comma 3 4 3 3 5 2" xfId="21394"/>
    <cellStyle name="Comma 3 4 3 3 5 2 2" xfId="30899"/>
    <cellStyle name="Comma 3 4 3 3 5 3" xfId="23770"/>
    <cellStyle name="Comma 3 4 3 3 5 3 2" xfId="33275"/>
    <cellStyle name="Comma 3 4 3 3 5 4" xfId="26147"/>
    <cellStyle name="Comma 3 4 3 3 5 4 2" xfId="35651"/>
    <cellStyle name="Comma 3 4 3 3 5 5" xfId="28523"/>
    <cellStyle name="Comma 3 4 3 3 6" xfId="19414"/>
    <cellStyle name="Comma 3 4 3 3 6 2" xfId="21790"/>
    <cellStyle name="Comma 3 4 3 3 6 2 2" xfId="31295"/>
    <cellStyle name="Comma 3 4 3 3 6 3" xfId="24166"/>
    <cellStyle name="Comma 3 4 3 3 6 3 2" xfId="33671"/>
    <cellStyle name="Comma 3 4 3 3 6 4" xfId="26543"/>
    <cellStyle name="Comma 3 4 3 3 6 4 2" xfId="36047"/>
    <cellStyle name="Comma 3 4 3 3 6 5" xfId="28919"/>
    <cellStyle name="Comma 3 4 3 3 7" xfId="19810"/>
    <cellStyle name="Comma 3 4 3 3 7 2" xfId="22186"/>
    <cellStyle name="Comma 3 4 3 3 7 2 2" xfId="31691"/>
    <cellStyle name="Comma 3 4 3 3 7 3" xfId="24562"/>
    <cellStyle name="Comma 3 4 3 3 7 3 2" xfId="34067"/>
    <cellStyle name="Comma 3 4 3 3 7 4" xfId="26939"/>
    <cellStyle name="Comma 3 4 3 3 7 4 2" xfId="36443"/>
    <cellStyle name="Comma 3 4 3 3 7 5" xfId="29315"/>
    <cellStyle name="Comma 3 4 3 3 8" xfId="20206"/>
    <cellStyle name="Comma 3 4 3 3 8 2" xfId="29711"/>
    <cellStyle name="Comma 3 4 3 3 9" xfId="22582"/>
    <cellStyle name="Comma 3 4 3 3 9 2" xfId="32087"/>
    <cellStyle name="Comma 3 4 3 4" xfId="11180"/>
    <cellStyle name="Comma 3 4 3 4 10" xfId="27401"/>
    <cellStyle name="Comma 3 4 3 4 2" xfId="18292"/>
    <cellStyle name="Comma 3 4 3 4 2 2" xfId="20668"/>
    <cellStyle name="Comma 3 4 3 4 2 2 2" xfId="30173"/>
    <cellStyle name="Comma 3 4 3 4 2 3" xfId="23044"/>
    <cellStyle name="Comma 3 4 3 4 2 3 2" xfId="32549"/>
    <cellStyle name="Comma 3 4 3 4 2 4" xfId="25421"/>
    <cellStyle name="Comma 3 4 3 4 2 4 2" xfId="34925"/>
    <cellStyle name="Comma 3 4 3 4 2 5" xfId="27797"/>
    <cellStyle name="Comma 3 4 3 4 3" xfId="18688"/>
    <cellStyle name="Comma 3 4 3 4 3 2" xfId="21064"/>
    <cellStyle name="Comma 3 4 3 4 3 2 2" xfId="30569"/>
    <cellStyle name="Comma 3 4 3 4 3 3" xfId="23440"/>
    <cellStyle name="Comma 3 4 3 4 3 3 2" xfId="32945"/>
    <cellStyle name="Comma 3 4 3 4 3 4" xfId="25817"/>
    <cellStyle name="Comma 3 4 3 4 3 4 2" xfId="35321"/>
    <cellStyle name="Comma 3 4 3 4 3 5" xfId="28193"/>
    <cellStyle name="Comma 3 4 3 4 4" xfId="19084"/>
    <cellStyle name="Comma 3 4 3 4 4 2" xfId="21460"/>
    <cellStyle name="Comma 3 4 3 4 4 2 2" xfId="30965"/>
    <cellStyle name="Comma 3 4 3 4 4 3" xfId="23836"/>
    <cellStyle name="Comma 3 4 3 4 4 3 2" xfId="33341"/>
    <cellStyle name="Comma 3 4 3 4 4 4" xfId="26213"/>
    <cellStyle name="Comma 3 4 3 4 4 4 2" xfId="35717"/>
    <cellStyle name="Comma 3 4 3 4 4 5" xfId="28589"/>
    <cellStyle name="Comma 3 4 3 4 5" xfId="19480"/>
    <cellStyle name="Comma 3 4 3 4 5 2" xfId="21856"/>
    <cellStyle name="Comma 3 4 3 4 5 2 2" xfId="31361"/>
    <cellStyle name="Comma 3 4 3 4 5 3" xfId="24232"/>
    <cellStyle name="Comma 3 4 3 4 5 3 2" xfId="33737"/>
    <cellStyle name="Comma 3 4 3 4 5 4" xfId="26609"/>
    <cellStyle name="Comma 3 4 3 4 5 4 2" xfId="36113"/>
    <cellStyle name="Comma 3 4 3 4 5 5" xfId="28985"/>
    <cellStyle name="Comma 3 4 3 4 6" xfId="19876"/>
    <cellStyle name="Comma 3 4 3 4 6 2" xfId="22252"/>
    <cellStyle name="Comma 3 4 3 4 6 2 2" xfId="31757"/>
    <cellStyle name="Comma 3 4 3 4 6 3" xfId="24628"/>
    <cellStyle name="Comma 3 4 3 4 6 3 2" xfId="34133"/>
    <cellStyle name="Comma 3 4 3 4 6 4" xfId="27005"/>
    <cellStyle name="Comma 3 4 3 4 6 4 2" xfId="36509"/>
    <cellStyle name="Comma 3 4 3 4 6 5" xfId="29381"/>
    <cellStyle name="Comma 3 4 3 4 7" xfId="20272"/>
    <cellStyle name="Comma 3 4 3 4 7 2" xfId="29777"/>
    <cellStyle name="Comma 3 4 3 4 8" xfId="22648"/>
    <cellStyle name="Comma 3 4 3 4 8 2" xfId="32153"/>
    <cellStyle name="Comma 3 4 3 4 9" xfId="25025"/>
    <cellStyle name="Comma 3 4 3 4 9 2" xfId="34529"/>
    <cellStyle name="Comma 3 4 3 5" xfId="18094"/>
    <cellStyle name="Comma 3 4 3 5 2" xfId="20470"/>
    <cellStyle name="Comma 3 4 3 5 2 2" xfId="29975"/>
    <cellStyle name="Comma 3 4 3 5 3" xfId="22846"/>
    <cellStyle name="Comma 3 4 3 5 3 2" xfId="32351"/>
    <cellStyle name="Comma 3 4 3 5 4" xfId="25223"/>
    <cellStyle name="Comma 3 4 3 5 4 2" xfId="34727"/>
    <cellStyle name="Comma 3 4 3 5 5" xfId="27599"/>
    <cellStyle name="Comma 3 4 3 6" xfId="18490"/>
    <cellStyle name="Comma 3 4 3 6 2" xfId="20866"/>
    <cellStyle name="Comma 3 4 3 6 2 2" xfId="30371"/>
    <cellStyle name="Comma 3 4 3 6 3" xfId="23242"/>
    <cellStyle name="Comma 3 4 3 6 3 2" xfId="32747"/>
    <cellStyle name="Comma 3 4 3 6 4" xfId="25619"/>
    <cellStyle name="Comma 3 4 3 6 4 2" xfId="35123"/>
    <cellStyle name="Comma 3 4 3 6 5" xfId="27995"/>
    <cellStyle name="Comma 3 4 3 7" xfId="18886"/>
    <cellStyle name="Comma 3 4 3 7 2" xfId="21262"/>
    <cellStyle name="Comma 3 4 3 7 2 2" xfId="30767"/>
    <cellStyle name="Comma 3 4 3 7 3" xfId="23638"/>
    <cellStyle name="Comma 3 4 3 7 3 2" xfId="33143"/>
    <cellStyle name="Comma 3 4 3 7 4" xfId="26015"/>
    <cellStyle name="Comma 3 4 3 7 4 2" xfId="35519"/>
    <cellStyle name="Comma 3 4 3 7 5" xfId="28391"/>
    <cellStyle name="Comma 3 4 3 8" xfId="19282"/>
    <cellStyle name="Comma 3 4 3 8 2" xfId="21658"/>
    <cellStyle name="Comma 3 4 3 8 2 2" xfId="31163"/>
    <cellStyle name="Comma 3 4 3 8 3" xfId="24034"/>
    <cellStyle name="Comma 3 4 3 8 3 2" xfId="33539"/>
    <cellStyle name="Comma 3 4 3 8 4" xfId="26411"/>
    <cellStyle name="Comma 3 4 3 8 4 2" xfId="35915"/>
    <cellStyle name="Comma 3 4 3 8 5" xfId="28787"/>
    <cellStyle name="Comma 3 4 3 9" xfId="19678"/>
    <cellStyle name="Comma 3 4 3 9 2" xfId="22054"/>
    <cellStyle name="Comma 3 4 3 9 2 2" xfId="31559"/>
    <cellStyle name="Comma 3 4 3 9 3" xfId="24430"/>
    <cellStyle name="Comma 3 4 3 9 3 2" xfId="33935"/>
    <cellStyle name="Comma 3 4 3 9 4" xfId="26807"/>
    <cellStyle name="Comma 3 4 3 9 4 2" xfId="36311"/>
    <cellStyle name="Comma 3 4 3 9 5" xfId="29183"/>
    <cellStyle name="Comma 3 4 4" xfId="3644"/>
    <cellStyle name="Comma 3 4 4 10" xfId="20096"/>
    <cellStyle name="Comma 3 4 4 10 2" xfId="29601"/>
    <cellStyle name="Comma 3 4 4 11" xfId="22472"/>
    <cellStyle name="Comma 3 4 4 11 2" xfId="31977"/>
    <cellStyle name="Comma 3 4 4 12" xfId="24849"/>
    <cellStyle name="Comma 3 4 4 12 2" xfId="34353"/>
    <cellStyle name="Comma 3 4 4 13" xfId="27225"/>
    <cellStyle name="Comma 3 4 4 2" xfId="8126"/>
    <cellStyle name="Comma 3 4 4 2 10" xfId="24915"/>
    <cellStyle name="Comma 3 4 4 2 10 2" xfId="34419"/>
    <cellStyle name="Comma 3 4 4 2 11" xfId="27291"/>
    <cellStyle name="Comma 3 4 4 2 2" xfId="17156"/>
    <cellStyle name="Comma 3 4 4 2 2 10" xfId="27489"/>
    <cellStyle name="Comma 3 4 4 2 2 2" xfId="18380"/>
    <cellStyle name="Comma 3 4 4 2 2 2 2" xfId="20756"/>
    <cellStyle name="Comma 3 4 4 2 2 2 2 2" xfId="30261"/>
    <cellStyle name="Comma 3 4 4 2 2 2 3" xfId="23132"/>
    <cellStyle name="Comma 3 4 4 2 2 2 3 2" xfId="32637"/>
    <cellStyle name="Comma 3 4 4 2 2 2 4" xfId="25509"/>
    <cellStyle name="Comma 3 4 4 2 2 2 4 2" xfId="35013"/>
    <cellStyle name="Comma 3 4 4 2 2 2 5" xfId="27885"/>
    <cellStyle name="Comma 3 4 4 2 2 3" xfId="18776"/>
    <cellStyle name="Comma 3 4 4 2 2 3 2" xfId="21152"/>
    <cellStyle name="Comma 3 4 4 2 2 3 2 2" xfId="30657"/>
    <cellStyle name="Comma 3 4 4 2 2 3 3" xfId="23528"/>
    <cellStyle name="Comma 3 4 4 2 2 3 3 2" xfId="33033"/>
    <cellStyle name="Comma 3 4 4 2 2 3 4" xfId="25905"/>
    <cellStyle name="Comma 3 4 4 2 2 3 4 2" xfId="35409"/>
    <cellStyle name="Comma 3 4 4 2 2 3 5" xfId="28281"/>
    <cellStyle name="Comma 3 4 4 2 2 4" xfId="19172"/>
    <cellStyle name="Comma 3 4 4 2 2 4 2" xfId="21548"/>
    <cellStyle name="Comma 3 4 4 2 2 4 2 2" xfId="31053"/>
    <cellStyle name="Comma 3 4 4 2 2 4 3" xfId="23924"/>
    <cellStyle name="Comma 3 4 4 2 2 4 3 2" xfId="33429"/>
    <cellStyle name="Comma 3 4 4 2 2 4 4" xfId="26301"/>
    <cellStyle name="Comma 3 4 4 2 2 4 4 2" xfId="35805"/>
    <cellStyle name="Comma 3 4 4 2 2 4 5" xfId="28677"/>
    <cellStyle name="Comma 3 4 4 2 2 5" xfId="19568"/>
    <cellStyle name="Comma 3 4 4 2 2 5 2" xfId="21944"/>
    <cellStyle name="Comma 3 4 4 2 2 5 2 2" xfId="31449"/>
    <cellStyle name="Comma 3 4 4 2 2 5 3" xfId="24320"/>
    <cellStyle name="Comma 3 4 4 2 2 5 3 2" xfId="33825"/>
    <cellStyle name="Comma 3 4 4 2 2 5 4" xfId="26697"/>
    <cellStyle name="Comma 3 4 4 2 2 5 4 2" xfId="36201"/>
    <cellStyle name="Comma 3 4 4 2 2 5 5" xfId="29073"/>
    <cellStyle name="Comma 3 4 4 2 2 6" xfId="19964"/>
    <cellStyle name="Comma 3 4 4 2 2 6 2" xfId="22340"/>
    <cellStyle name="Comma 3 4 4 2 2 6 2 2" xfId="31845"/>
    <cellStyle name="Comma 3 4 4 2 2 6 3" xfId="24716"/>
    <cellStyle name="Comma 3 4 4 2 2 6 3 2" xfId="34221"/>
    <cellStyle name="Comma 3 4 4 2 2 6 4" xfId="27093"/>
    <cellStyle name="Comma 3 4 4 2 2 6 4 2" xfId="36597"/>
    <cellStyle name="Comma 3 4 4 2 2 6 5" xfId="29469"/>
    <cellStyle name="Comma 3 4 4 2 2 7" xfId="20360"/>
    <cellStyle name="Comma 3 4 4 2 2 7 2" xfId="29865"/>
    <cellStyle name="Comma 3 4 4 2 2 8" xfId="22736"/>
    <cellStyle name="Comma 3 4 4 2 2 8 2" xfId="32241"/>
    <cellStyle name="Comma 3 4 4 2 2 9" xfId="25113"/>
    <cellStyle name="Comma 3 4 4 2 2 9 2" xfId="34617"/>
    <cellStyle name="Comma 3 4 4 2 3" xfId="18182"/>
    <cellStyle name="Comma 3 4 4 2 3 2" xfId="20558"/>
    <cellStyle name="Comma 3 4 4 2 3 2 2" xfId="30063"/>
    <cellStyle name="Comma 3 4 4 2 3 3" xfId="22934"/>
    <cellStyle name="Comma 3 4 4 2 3 3 2" xfId="32439"/>
    <cellStyle name="Comma 3 4 4 2 3 4" xfId="25311"/>
    <cellStyle name="Comma 3 4 4 2 3 4 2" xfId="34815"/>
    <cellStyle name="Comma 3 4 4 2 3 5" xfId="27687"/>
    <cellStyle name="Comma 3 4 4 2 4" xfId="18578"/>
    <cellStyle name="Comma 3 4 4 2 4 2" xfId="20954"/>
    <cellStyle name="Comma 3 4 4 2 4 2 2" xfId="30459"/>
    <cellStyle name="Comma 3 4 4 2 4 3" xfId="23330"/>
    <cellStyle name="Comma 3 4 4 2 4 3 2" xfId="32835"/>
    <cellStyle name="Comma 3 4 4 2 4 4" xfId="25707"/>
    <cellStyle name="Comma 3 4 4 2 4 4 2" xfId="35211"/>
    <cellStyle name="Comma 3 4 4 2 4 5" xfId="28083"/>
    <cellStyle name="Comma 3 4 4 2 5" xfId="18974"/>
    <cellStyle name="Comma 3 4 4 2 5 2" xfId="21350"/>
    <cellStyle name="Comma 3 4 4 2 5 2 2" xfId="30855"/>
    <cellStyle name="Comma 3 4 4 2 5 3" xfId="23726"/>
    <cellStyle name="Comma 3 4 4 2 5 3 2" xfId="33231"/>
    <cellStyle name="Comma 3 4 4 2 5 4" xfId="26103"/>
    <cellStyle name="Comma 3 4 4 2 5 4 2" xfId="35607"/>
    <cellStyle name="Comma 3 4 4 2 5 5" xfId="28479"/>
    <cellStyle name="Comma 3 4 4 2 6" xfId="19370"/>
    <cellStyle name="Comma 3 4 4 2 6 2" xfId="21746"/>
    <cellStyle name="Comma 3 4 4 2 6 2 2" xfId="31251"/>
    <cellStyle name="Comma 3 4 4 2 6 3" xfId="24122"/>
    <cellStyle name="Comma 3 4 4 2 6 3 2" xfId="33627"/>
    <cellStyle name="Comma 3 4 4 2 6 4" xfId="26499"/>
    <cellStyle name="Comma 3 4 4 2 6 4 2" xfId="36003"/>
    <cellStyle name="Comma 3 4 4 2 6 5" xfId="28875"/>
    <cellStyle name="Comma 3 4 4 2 7" xfId="19766"/>
    <cellStyle name="Comma 3 4 4 2 7 2" xfId="22142"/>
    <cellStyle name="Comma 3 4 4 2 7 2 2" xfId="31647"/>
    <cellStyle name="Comma 3 4 4 2 7 3" xfId="24518"/>
    <cellStyle name="Comma 3 4 4 2 7 3 2" xfId="34023"/>
    <cellStyle name="Comma 3 4 4 2 7 4" xfId="26895"/>
    <cellStyle name="Comma 3 4 4 2 7 4 2" xfId="36399"/>
    <cellStyle name="Comma 3 4 4 2 7 5" xfId="29271"/>
    <cellStyle name="Comma 3 4 4 2 8" xfId="20162"/>
    <cellStyle name="Comma 3 4 4 2 8 2" xfId="29667"/>
    <cellStyle name="Comma 3 4 4 2 9" xfId="22538"/>
    <cellStyle name="Comma 3 4 4 2 9 2" xfId="32043"/>
    <cellStyle name="Comma 3 4 4 3" xfId="9020"/>
    <cellStyle name="Comma 3 4 4 3 10" xfId="24981"/>
    <cellStyle name="Comma 3 4 4 3 10 2" xfId="34485"/>
    <cellStyle name="Comma 3 4 4 3 11" xfId="27357"/>
    <cellStyle name="Comma 3 4 4 3 2" xfId="18050"/>
    <cellStyle name="Comma 3 4 4 3 2 10" xfId="27555"/>
    <cellStyle name="Comma 3 4 4 3 2 2" xfId="18446"/>
    <cellStyle name="Comma 3 4 4 3 2 2 2" xfId="20822"/>
    <cellStyle name="Comma 3 4 4 3 2 2 2 2" xfId="30327"/>
    <cellStyle name="Comma 3 4 4 3 2 2 3" xfId="23198"/>
    <cellStyle name="Comma 3 4 4 3 2 2 3 2" xfId="32703"/>
    <cellStyle name="Comma 3 4 4 3 2 2 4" xfId="25575"/>
    <cellStyle name="Comma 3 4 4 3 2 2 4 2" xfId="35079"/>
    <cellStyle name="Comma 3 4 4 3 2 2 5" xfId="27951"/>
    <cellStyle name="Comma 3 4 4 3 2 3" xfId="18842"/>
    <cellStyle name="Comma 3 4 4 3 2 3 2" xfId="21218"/>
    <cellStyle name="Comma 3 4 4 3 2 3 2 2" xfId="30723"/>
    <cellStyle name="Comma 3 4 4 3 2 3 3" xfId="23594"/>
    <cellStyle name="Comma 3 4 4 3 2 3 3 2" xfId="33099"/>
    <cellStyle name="Comma 3 4 4 3 2 3 4" xfId="25971"/>
    <cellStyle name="Comma 3 4 4 3 2 3 4 2" xfId="35475"/>
    <cellStyle name="Comma 3 4 4 3 2 3 5" xfId="28347"/>
    <cellStyle name="Comma 3 4 4 3 2 4" xfId="19238"/>
    <cellStyle name="Comma 3 4 4 3 2 4 2" xfId="21614"/>
    <cellStyle name="Comma 3 4 4 3 2 4 2 2" xfId="31119"/>
    <cellStyle name="Comma 3 4 4 3 2 4 3" xfId="23990"/>
    <cellStyle name="Comma 3 4 4 3 2 4 3 2" xfId="33495"/>
    <cellStyle name="Comma 3 4 4 3 2 4 4" xfId="26367"/>
    <cellStyle name="Comma 3 4 4 3 2 4 4 2" xfId="35871"/>
    <cellStyle name="Comma 3 4 4 3 2 4 5" xfId="28743"/>
    <cellStyle name="Comma 3 4 4 3 2 5" xfId="19634"/>
    <cellStyle name="Comma 3 4 4 3 2 5 2" xfId="22010"/>
    <cellStyle name="Comma 3 4 4 3 2 5 2 2" xfId="31515"/>
    <cellStyle name="Comma 3 4 4 3 2 5 3" xfId="24386"/>
    <cellStyle name="Comma 3 4 4 3 2 5 3 2" xfId="33891"/>
    <cellStyle name="Comma 3 4 4 3 2 5 4" xfId="26763"/>
    <cellStyle name="Comma 3 4 4 3 2 5 4 2" xfId="36267"/>
    <cellStyle name="Comma 3 4 4 3 2 5 5" xfId="29139"/>
    <cellStyle name="Comma 3 4 4 3 2 6" xfId="20030"/>
    <cellStyle name="Comma 3 4 4 3 2 6 2" xfId="22406"/>
    <cellStyle name="Comma 3 4 4 3 2 6 2 2" xfId="31911"/>
    <cellStyle name="Comma 3 4 4 3 2 6 3" xfId="24782"/>
    <cellStyle name="Comma 3 4 4 3 2 6 3 2" xfId="34287"/>
    <cellStyle name="Comma 3 4 4 3 2 6 4" xfId="27159"/>
    <cellStyle name="Comma 3 4 4 3 2 6 4 2" xfId="36663"/>
    <cellStyle name="Comma 3 4 4 3 2 6 5" xfId="29535"/>
    <cellStyle name="Comma 3 4 4 3 2 7" xfId="20426"/>
    <cellStyle name="Comma 3 4 4 3 2 7 2" xfId="29931"/>
    <cellStyle name="Comma 3 4 4 3 2 8" xfId="22802"/>
    <cellStyle name="Comma 3 4 4 3 2 8 2" xfId="32307"/>
    <cellStyle name="Comma 3 4 4 3 2 9" xfId="25179"/>
    <cellStyle name="Comma 3 4 4 3 2 9 2" xfId="34683"/>
    <cellStyle name="Comma 3 4 4 3 3" xfId="18248"/>
    <cellStyle name="Comma 3 4 4 3 3 2" xfId="20624"/>
    <cellStyle name="Comma 3 4 4 3 3 2 2" xfId="30129"/>
    <cellStyle name="Comma 3 4 4 3 3 3" xfId="23000"/>
    <cellStyle name="Comma 3 4 4 3 3 3 2" xfId="32505"/>
    <cellStyle name="Comma 3 4 4 3 3 4" xfId="25377"/>
    <cellStyle name="Comma 3 4 4 3 3 4 2" xfId="34881"/>
    <cellStyle name="Comma 3 4 4 3 3 5" xfId="27753"/>
    <cellStyle name="Comma 3 4 4 3 4" xfId="18644"/>
    <cellStyle name="Comma 3 4 4 3 4 2" xfId="21020"/>
    <cellStyle name="Comma 3 4 4 3 4 2 2" xfId="30525"/>
    <cellStyle name="Comma 3 4 4 3 4 3" xfId="23396"/>
    <cellStyle name="Comma 3 4 4 3 4 3 2" xfId="32901"/>
    <cellStyle name="Comma 3 4 4 3 4 4" xfId="25773"/>
    <cellStyle name="Comma 3 4 4 3 4 4 2" xfId="35277"/>
    <cellStyle name="Comma 3 4 4 3 4 5" xfId="28149"/>
    <cellStyle name="Comma 3 4 4 3 5" xfId="19040"/>
    <cellStyle name="Comma 3 4 4 3 5 2" xfId="21416"/>
    <cellStyle name="Comma 3 4 4 3 5 2 2" xfId="30921"/>
    <cellStyle name="Comma 3 4 4 3 5 3" xfId="23792"/>
    <cellStyle name="Comma 3 4 4 3 5 3 2" xfId="33297"/>
    <cellStyle name="Comma 3 4 4 3 5 4" xfId="26169"/>
    <cellStyle name="Comma 3 4 4 3 5 4 2" xfId="35673"/>
    <cellStyle name="Comma 3 4 4 3 5 5" xfId="28545"/>
    <cellStyle name="Comma 3 4 4 3 6" xfId="19436"/>
    <cellStyle name="Comma 3 4 4 3 6 2" xfId="21812"/>
    <cellStyle name="Comma 3 4 4 3 6 2 2" xfId="31317"/>
    <cellStyle name="Comma 3 4 4 3 6 3" xfId="24188"/>
    <cellStyle name="Comma 3 4 4 3 6 3 2" xfId="33693"/>
    <cellStyle name="Comma 3 4 4 3 6 4" xfId="26565"/>
    <cellStyle name="Comma 3 4 4 3 6 4 2" xfId="36069"/>
    <cellStyle name="Comma 3 4 4 3 6 5" xfId="28941"/>
    <cellStyle name="Comma 3 4 4 3 7" xfId="19832"/>
    <cellStyle name="Comma 3 4 4 3 7 2" xfId="22208"/>
    <cellStyle name="Comma 3 4 4 3 7 2 2" xfId="31713"/>
    <cellStyle name="Comma 3 4 4 3 7 3" xfId="24584"/>
    <cellStyle name="Comma 3 4 4 3 7 3 2" xfId="34089"/>
    <cellStyle name="Comma 3 4 4 3 7 4" xfId="26961"/>
    <cellStyle name="Comma 3 4 4 3 7 4 2" xfId="36465"/>
    <cellStyle name="Comma 3 4 4 3 7 5" xfId="29337"/>
    <cellStyle name="Comma 3 4 4 3 8" xfId="20228"/>
    <cellStyle name="Comma 3 4 4 3 8 2" xfId="29733"/>
    <cellStyle name="Comma 3 4 4 3 9" xfId="22604"/>
    <cellStyle name="Comma 3 4 4 3 9 2" xfId="32109"/>
    <cellStyle name="Comma 3 4 4 4" xfId="12674"/>
    <cellStyle name="Comma 3 4 4 4 10" xfId="27423"/>
    <cellStyle name="Comma 3 4 4 4 2" xfId="18314"/>
    <cellStyle name="Comma 3 4 4 4 2 2" xfId="20690"/>
    <cellStyle name="Comma 3 4 4 4 2 2 2" xfId="30195"/>
    <cellStyle name="Comma 3 4 4 4 2 3" xfId="23066"/>
    <cellStyle name="Comma 3 4 4 4 2 3 2" xfId="32571"/>
    <cellStyle name="Comma 3 4 4 4 2 4" xfId="25443"/>
    <cellStyle name="Comma 3 4 4 4 2 4 2" xfId="34947"/>
    <cellStyle name="Comma 3 4 4 4 2 5" xfId="27819"/>
    <cellStyle name="Comma 3 4 4 4 3" xfId="18710"/>
    <cellStyle name="Comma 3 4 4 4 3 2" xfId="21086"/>
    <cellStyle name="Comma 3 4 4 4 3 2 2" xfId="30591"/>
    <cellStyle name="Comma 3 4 4 4 3 3" xfId="23462"/>
    <cellStyle name="Comma 3 4 4 4 3 3 2" xfId="32967"/>
    <cellStyle name="Comma 3 4 4 4 3 4" xfId="25839"/>
    <cellStyle name="Comma 3 4 4 4 3 4 2" xfId="35343"/>
    <cellStyle name="Comma 3 4 4 4 3 5" xfId="28215"/>
    <cellStyle name="Comma 3 4 4 4 4" xfId="19106"/>
    <cellStyle name="Comma 3 4 4 4 4 2" xfId="21482"/>
    <cellStyle name="Comma 3 4 4 4 4 2 2" xfId="30987"/>
    <cellStyle name="Comma 3 4 4 4 4 3" xfId="23858"/>
    <cellStyle name="Comma 3 4 4 4 4 3 2" xfId="33363"/>
    <cellStyle name="Comma 3 4 4 4 4 4" xfId="26235"/>
    <cellStyle name="Comma 3 4 4 4 4 4 2" xfId="35739"/>
    <cellStyle name="Comma 3 4 4 4 4 5" xfId="28611"/>
    <cellStyle name="Comma 3 4 4 4 5" xfId="19502"/>
    <cellStyle name="Comma 3 4 4 4 5 2" xfId="21878"/>
    <cellStyle name="Comma 3 4 4 4 5 2 2" xfId="31383"/>
    <cellStyle name="Comma 3 4 4 4 5 3" xfId="24254"/>
    <cellStyle name="Comma 3 4 4 4 5 3 2" xfId="33759"/>
    <cellStyle name="Comma 3 4 4 4 5 4" xfId="26631"/>
    <cellStyle name="Comma 3 4 4 4 5 4 2" xfId="36135"/>
    <cellStyle name="Comma 3 4 4 4 5 5" xfId="29007"/>
    <cellStyle name="Comma 3 4 4 4 6" xfId="19898"/>
    <cellStyle name="Comma 3 4 4 4 6 2" xfId="22274"/>
    <cellStyle name="Comma 3 4 4 4 6 2 2" xfId="31779"/>
    <cellStyle name="Comma 3 4 4 4 6 3" xfId="24650"/>
    <cellStyle name="Comma 3 4 4 4 6 3 2" xfId="34155"/>
    <cellStyle name="Comma 3 4 4 4 6 4" xfId="27027"/>
    <cellStyle name="Comma 3 4 4 4 6 4 2" xfId="36531"/>
    <cellStyle name="Comma 3 4 4 4 6 5" xfId="29403"/>
    <cellStyle name="Comma 3 4 4 4 7" xfId="20294"/>
    <cellStyle name="Comma 3 4 4 4 7 2" xfId="29799"/>
    <cellStyle name="Comma 3 4 4 4 8" xfId="22670"/>
    <cellStyle name="Comma 3 4 4 4 8 2" xfId="32175"/>
    <cellStyle name="Comma 3 4 4 4 9" xfId="25047"/>
    <cellStyle name="Comma 3 4 4 4 9 2" xfId="34551"/>
    <cellStyle name="Comma 3 4 4 5" xfId="18116"/>
    <cellStyle name="Comma 3 4 4 5 2" xfId="20492"/>
    <cellStyle name="Comma 3 4 4 5 2 2" xfId="29997"/>
    <cellStyle name="Comma 3 4 4 5 3" xfId="22868"/>
    <cellStyle name="Comma 3 4 4 5 3 2" xfId="32373"/>
    <cellStyle name="Comma 3 4 4 5 4" xfId="25245"/>
    <cellStyle name="Comma 3 4 4 5 4 2" xfId="34749"/>
    <cellStyle name="Comma 3 4 4 5 5" xfId="27621"/>
    <cellStyle name="Comma 3 4 4 6" xfId="18512"/>
    <cellStyle name="Comma 3 4 4 6 2" xfId="20888"/>
    <cellStyle name="Comma 3 4 4 6 2 2" xfId="30393"/>
    <cellStyle name="Comma 3 4 4 6 3" xfId="23264"/>
    <cellStyle name="Comma 3 4 4 6 3 2" xfId="32769"/>
    <cellStyle name="Comma 3 4 4 6 4" xfId="25641"/>
    <cellStyle name="Comma 3 4 4 6 4 2" xfId="35145"/>
    <cellStyle name="Comma 3 4 4 6 5" xfId="28017"/>
    <cellStyle name="Comma 3 4 4 7" xfId="18908"/>
    <cellStyle name="Comma 3 4 4 7 2" xfId="21284"/>
    <cellStyle name="Comma 3 4 4 7 2 2" xfId="30789"/>
    <cellStyle name="Comma 3 4 4 7 3" xfId="23660"/>
    <cellStyle name="Comma 3 4 4 7 3 2" xfId="33165"/>
    <cellStyle name="Comma 3 4 4 7 4" xfId="26037"/>
    <cellStyle name="Comma 3 4 4 7 4 2" xfId="35541"/>
    <cellStyle name="Comma 3 4 4 7 5" xfId="28413"/>
    <cellStyle name="Comma 3 4 4 8" xfId="19304"/>
    <cellStyle name="Comma 3 4 4 8 2" xfId="21680"/>
    <cellStyle name="Comma 3 4 4 8 2 2" xfId="31185"/>
    <cellStyle name="Comma 3 4 4 8 3" xfId="24056"/>
    <cellStyle name="Comma 3 4 4 8 3 2" xfId="33561"/>
    <cellStyle name="Comma 3 4 4 8 4" xfId="26433"/>
    <cellStyle name="Comma 3 4 4 8 4 2" xfId="35937"/>
    <cellStyle name="Comma 3 4 4 8 5" xfId="28809"/>
    <cellStyle name="Comma 3 4 4 9" xfId="19700"/>
    <cellStyle name="Comma 3 4 4 9 2" xfId="22076"/>
    <cellStyle name="Comma 3 4 4 9 2 2" xfId="31581"/>
    <cellStyle name="Comma 3 4 4 9 3" xfId="24452"/>
    <cellStyle name="Comma 3 4 4 9 3 2" xfId="33957"/>
    <cellStyle name="Comma 3 4 4 9 4" xfId="26829"/>
    <cellStyle name="Comma 3 4 4 9 4 2" xfId="36333"/>
    <cellStyle name="Comma 3 4 4 9 5" xfId="29205"/>
    <cellStyle name="Comma 3 4 5" xfId="5138"/>
    <cellStyle name="Comma 3 4 5 10" xfId="24871"/>
    <cellStyle name="Comma 3 4 5 10 2" xfId="34375"/>
    <cellStyle name="Comma 3 4 5 11" xfId="27247"/>
    <cellStyle name="Comma 3 4 5 2" xfId="14168"/>
    <cellStyle name="Comma 3 4 5 2 10" xfId="27445"/>
    <cellStyle name="Comma 3 4 5 2 2" xfId="18336"/>
    <cellStyle name="Comma 3 4 5 2 2 2" xfId="20712"/>
    <cellStyle name="Comma 3 4 5 2 2 2 2" xfId="30217"/>
    <cellStyle name="Comma 3 4 5 2 2 3" xfId="23088"/>
    <cellStyle name="Comma 3 4 5 2 2 3 2" xfId="32593"/>
    <cellStyle name="Comma 3 4 5 2 2 4" xfId="25465"/>
    <cellStyle name="Comma 3 4 5 2 2 4 2" xfId="34969"/>
    <cellStyle name="Comma 3 4 5 2 2 5" xfId="27841"/>
    <cellStyle name="Comma 3 4 5 2 3" xfId="18732"/>
    <cellStyle name="Comma 3 4 5 2 3 2" xfId="21108"/>
    <cellStyle name="Comma 3 4 5 2 3 2 2" xfId="30613"/>
    <cellStyle name="Comma 3 4 5 2 3 3" xfId="23484"/>
    <cellStyle name="Comma 3 4 5 2 3 3 2" xfId="32989"/>
    <cellStyle name="Comma 3 4 5 2 3 4" xfId="25861"/>
    <cellStyle name="Comma 3 4 5 2 3 4 2" xfId="35365"/>
    <cellStyle name="Comma 3 4 5 2 3 5" xfId="28237"/>
    <cellStyle name="Comma 3 4 5 2 4" xfId="19128"/>
    <cellStyle name="Comma 3 4 5 2 4 2" xfId="21504"/>
    <cellStyle name="Comma 3 4 5 2 4 2 2" xfId="31009"/>
    <cellStyle name="Comma 3 4 5 2 4 3" xfId="23880"/>
    <cellStyle name="Comma 3 4 5 2 4 3 2" xfId="33385"/>
    <cellStyle name="Comma 3 4 5 2 4 4" xfId="26257"/>
    <cellStyle name="Comma 3 4 5 2 4 4 2" xfId="35761"/>
    <cellStyle name="Comma 3 4 5 2 4 5" xfId="28633"/>
    <cellStyle name="Comma 3 4 5 2 5" xfId="19524"/>
    <cellStyle name="Comma 3 4 5 2 5 2" xfId="21900"/>
    <cellStyle name="Comma 3 4 5 2 5 2 2" xfId="31405"/>
    <cellStyle name="Comma 3 4 5 2 5 3" xfId="24276"/>
    <cellStyle name="Comma 3 4 5 2 5 3 2" xfId="33781"/>
    <cellStyle name="Comma 3 4 5 2 5 4" xfId="26653"/>
    <cellStyle name="Comma 3 4 5 2 5 4 2" xfId="36157"/>
    <cellStyle name="Comma 3 4 5 2 5 5" xfId="29029"/>
    <cellStyle name="Comma 3 4 5 2 6" xfId="19920"/>
    <cellStyle name="Comma 3 4 5 2 6 2" xfId="22296"/>
    <cellStyle name="Comma 3 4 5 2 6 2 2" xfId="31801"/>
    <cellStyle name="Comma 3 4 5 2 6 3" xfId="24672"/>
    <cellStyle name="Comma 3 4 5 2 6 3 2" xfId="34177"/>
    <cellStyle name="Comma 3 4 5 2 6 4" xfId="27049"/>
    <cellStyle name="Comma 3 4 5 2 6 4 2" xfId="36553"/>
    <cellStyle name="Comma 3 4 5 2 6 5" xfId="29425"/>
    <cellStyle name="Comma 3 4 5 2 7" xfId="20316"/>
    <cellStyle name="Comma 3 4 5 2 7 2" xfId="29821"/>
    <cellStyle name="Comma 3 4 5 2 8" xfId="22692"/>
    <cellStyle name="Comma 3 4 5 2 8 2" xfId="32197"/>
    <cellStyle name="Comma 3 4 5 2 9" xfId="25069"/>
    <cellStyle name="Comma 3 4 5 2 9 2" xfId="34573"/>
    <cellStyle name="Comma 3 4 5 3" xfId="18138"/>
    <cellStyle name="Comma 3 4 5 3 2" xfId="20514"/>
    <cellStyle name="Comma 3 4 5 3 2 2" xfId="30019"/>
    <cellStyle name="Comma 3 4 5 3 3" xfId="22890"/>
    <cellStyle name="Comma 3 4 5 3 3 2" xfId="32395"/>
    <cellStyle name="Comma 3 4 5 3 4" xfId="25267"/>
    <cellStyle name="Comma 3 4 5 3 4 2" xfId="34771"/>
    <cellStyle name="Comma 3 4 5 3 5" xfId="27643"/>
    <cellStyle name="Comma 3 4 5 4" xfId="18534"/>
    <cellStyle name="Comma 3 4 5 4 2" xfId="20910"/>
    <cellStyle name="Comma 3 4 5 4 2 2" xfId="30415"/>
    <cellStyle name="Comma 3 4 5 4 3" xfId="23286"/>
    <cellStyle name="Comma 3 4 5 4 3 2" xfId="32791"/>
    <cellStyle name="Comma 3 4 5 4 4" xfId="25663"/>
    <cellStyle name="Comma 3 4 5 4 4 2" xfId="35167"/>
    <cellStyle name="Comma 3 4 5 4 5" xfId="28039"/>
    <cellStyle name="Comma 3 4 5 5" xfId="18930"/>
    <cellStyle name="Comma 3 4 5 5 2" xfId="21306"/>
    <cellStyle name="Comma 3 4 5 5 2 2" xfId="30811"/>
    <cellStyle name="Comma 3 4 5 5 3" xfId="23682"/>
    <cellStyle name="Comma 3 4 5 5 3 2" xfId="33187"/>
    <cellStyle name="Comma 3 4 5 5 4" xfId="26059"/>
    <cellStyle name="Comma 3 4 5 5 4 2" xfId="35563"/>
    <cellStyle name="Comma 3 4 5 5 5" xfId="28435"/>
    <cellStyle name="Comma 3 4 5 6" xfId="19326"/>
    <cellStyle name="Comma 3 4 5 6 2" xfId="21702"/>
    <cellStyle name="Comma 3 4 5 6 2 2" xfId="31207"/>
    <cellStyle name="Comma 3 4 5 6 3" xfId="24078"/>
    <cellStyle name="Comma 3 4 5 6 3 2" xfId="33583"/>
    <cellStyle name="Comma 3 4 5 6 4" xfId="26455"/>
    <cellStyle name="Comma 3 4 5 6 4 2" xfId="35959"/>
    <cellStyle name="Comma 3 4 5 6 5" xfId="28831"/>
    <cellStyle name="Comma 3 4 5 7" xfId="19722"/>
    <cellStyle name="Comma 3 4 5 7 2" xfId="22098"/>
    <cellStyle name="Comma 3 4 5 7 2 2" xfId="31603"/>
    <cellStyle name="Comma 3 4 5 7 3" xfId="24474"/>
    <cellStyle name="Comma 3 4 5 7 3 2" xfId="33979"/>
    <cellStyle name="Comma 3 4 5 7 4" xfId="26851"/>
    <cellStyle name="Comma 3 4 5 7 4 2" xfId="36355"/>
    <cellStyle name="Comma 3 4 5 7 5" xfId="29227"/>
    <cellStyle name="Comma 3 4 5 8" xfId="20118"/>
    <cellStyle name="Comma 3 4 5 8 2" xfId="29623"/>
    <cellStyle name="Comma 3 4 5 9" xfId="22494"/>
    <cellStyle name="Comma 3 4 5 9 2" xfId="31999"/>
    <cellStyle name="Comma 3 4 6" xfId="8976"/>
    <cellStyle name="Comma 3 4 6 10" xfId="24937"/>
    <cellStyle name="Comma 3 4 6 10 2" xfId="34441"/>
    <cellStyle name="Comma 3 4 6 11" xfId="27313"/>
    <cellStyle name="Comma 3 4 6 2" xfId="18006"/>
    <cellStyle name="Comma 3 4 6 2 10" xfId="27511"/>
    <cellStyle name="Comma 3 4 6 2 2" xfId="18402"/>
    <cellStyle name="Comma 3 4 6 2 2 2" xfId="20778"/>
    <cellStyle name="Comma 3 4 6 2 2 2 2" xfId="30283"/>
    <cellStyle name="Comma 3 4 6 2 2 3" xfId="23154"/>
    <cellStyle name="Comma 3 4 6 2 2 3 2" xfId="32659"/>
    <cellStyle name="Comma 3 4 6 2 2 4" xfId="25531"/>
    <cellStyle name="Comma 3 4 6 2 2 4 2" xfId="35035"/>
    <cellStyle name="Comma 3 4 6 2 2 5" xfId="27907"/>
    <cellStyle name="Comma 3 4 6 2 3" xfId="18798"/>
    <cellStyle name="Comma 3 4 6 2 3 2" xfId="21174"/>
    <cellStyle name="Comma 3 4 6 2 3 2 2" xfId="30679"/>
    <cellStyle name="Comma 3 4 6 2 3 3" xfId="23550"/>
    <cellStyle name="Comma 3 4 6 2 3 3 2" xfId="33055"/>
    <cellStyle name="Comma 3 4 6 2 3 4" xfId="25927"/>
    <cellStyle name="Comma 3 4 6 2 3 4 2" xfId="35431"/>
    <cellStyle name="Comma 3 4 6 2 3 5" xfId="28303"/>
    <cellStyle name="Comma 3 4 6 2 4" xfId="19194"/>
    <cellStyle name="Comma 3 4 6 2 4 2" xfId="21570"/>
    <cellStyle name="Comma 3 4 6 2 4 2 2" xfId="31075"/>
    <cellStyle name="Comma 3 4 6 2 4 3" xfId="23946"/>
    <cellStyle name="Comma 3 4 6 2 4 3 2" xfId="33451"/>
    <cellStyle name="Comma 3 4 6 2 4 4" xfId="26323"/>
    <cellStyle name="Comma 3 4 6 2 4 4 2" xfId="35827"/>
    <cellStyle name="Comma 3 4 6 2 4 5" xfId="28699"/>
    <cellStyle name="Comma 3 4 6 2 5" xfId="19590"/>
    <cellStyle name="Comma 3 4 6 2 5 2" xfId="21966"/>
    <cellStyle name="Comma 3 4 6 2 5 2 2" xfId="31471"/>
    <cellStyle name="Comma 3 4 6 2 5 3" xfId="24342"/>
    <cellStyle name="Comma 3 4 6 2 5 3 2" xfId="33847"/>
    <cellStyle name="Comma 3 4 6 2 5 4" xfId="26719"/>
    <cellStyle name="Comma 3 4 6 2 5 4 2" xfId="36223"/>
    <cellStyle name="Comma 3 4 6 2 5 5" xfId="29095"/>
    <cellStyle name="Comma 3 4 6 2 6" xfId="19986"/>
    <cellStyle name="Comma 3 4 6 2 6 2" xfId="22362"/>
    <cellStyle name="Comma 3 4 6 2 6 2 2" xfId="31867"/>
    <cellStyle name="Comma 3 4 6 2 6 3" xfId="24738"/>
    <cellStyle name="Comma 3 4 6 2 6 3 2" xfId="34243"/>
    <cellStyle name="Comma 3 4 6 2 6 4" xfId="27115"/>
    <cellStyle name="Comma 3 4 6 2 6 4 2" xfId="36619"/>
    <cellStyle name="Comma 3 4 6 2 6 5" xfId="29491"/>
    <cellStyle name="Comma 3 4 6 2 7" xfId="20382"/>
    <cellStyle name="Comma 3 4 6 2 7 2" xfId="29887"/>
    <cellStyle name="Comma 3 4 6 2 8" xfId="22758"/>
    <cellStyle name="Comma 3 4 6 2 8 2" xfId="32263"/>
    <cellStyle name="Comma 3 4 6 2 9" xfId="25135"/>
    <cellStyle name="Comma 3 4 6 2 9 2" xfId="34639"/>
    <cellStyle name="Comma 3 4 6 3" xfId="18204"/>
    <cellStyle name="Comma 3 4 6 3 2" xfId="20580"/>
    <cellStyle name="Comma 3 4 6 3 2 2" xfId="30085"/>
    <cellStyle name="Comma 3 4 6 3 3" xfId="22956"/>
    <cellStyle name="Comma 3 4 6 3 3 2" xfId="32461"/>
    <cellStyle name="Comma 3 4 6 3 4" xfId="25333"/>
    <cellStyle name="Comma 3 4 6 3 4 2" xfId="34837"/>
    <cellStyle name="Comma 3 4 6 3 5" xfId="27709"/>
    <cellStyle name="Comma 3 4 6 4" xfId="18600"/>
    <cellStyle name="Comma 3 4 6 4 2" xfId="20976"/>
    <cellStyle name="Comma 3 4 6 4 2 2" xfId="30481"/>
    <cellStyle name="Comma 3 4 6 4 3" xfId="23352"/>
    <cellStyle name="Comma 3 4 6 4 3 2" xfId="32857"/>
    <cellStyle name="Comma 3 4 6 4 4" xfId="25729"/>
    <cellStyle name="Comma 3 4 6 4 4 2" xfId="35233"/>
    <cellStyle name="Comma 3 4 6 4 5" xfId="28105"/>
    <cellStyle name="Comma 3 4 6 5" xfId="18996"/>
    <cellStyle name="Comma 3 4 6 5 2" xfId="21372"/>
    <cellStyle name="Comma 3 4 6 5 2 2" xfId="30877"/>
    <cellStyle name="Comma 3 4 6 5 3" xfId="23748"/>
    <cellStyle name="Comma 3 4 6 5 3 2" xfId="33253"/>
    <cellStyle name="Comma 3 4 6 5 4" xfId="26125"/>
    <cellStyle name="Comma 3 4 6 5 4 2" xfId="35629"/>
    <cellStyle name="Comma 3 4 6 5 5" xfId="28501"/>
    <cellStyle name="Comma 3 4 6 6" xfId="19392"/>
    <cellStyle name="Comma 3 4 6 6 2" xfId="21768"/>
    <cellStyle name="Comma 3 4 6 6 2 2" xfId="31273"/>
    <cellStyle name="Comma 3 4 6 6 3" xfId="24144"/>
    <cellStyle name="Comma 3 4 6 6 3 2" xfId="33649"/>
    <cellStyle name="Comma 3 4 6 6 4" xfId="26521"/>
    <cellStyle name="Comma 3 4 6 6 4 2" xfId="36025"/>
    <cellStyle name="Comma 3 4 6 6 5" xfId="28897"/>
    <cellStyle name="Comma 3 4 6 7" xfId="19788"/>
    <cellStyle name="Comma 3 4 6 7 2" xfId="22164"/>
    <cellStyle name="Comma 3 4 6 7 2 2" xfId="31669"/>
    <cellStyle name="Comma 3 4 6 7 3" xfId="24540"/>
    <cellStyle name="Comma 3 4 6 7 3 2" xfId="34045"/>
    <cellStyle name="Comma 3 4 6 7 4" xfId="26917"/>
    <cellStyle name="Comma 3 4 6 7 4 2" xfId="36421"/>
    <cellStyle name="Comma 3 4 6 7 5" xfId="29293"/>
    <cellStyle name="Comma 3 4 6 8" xfId="20184"/>
    <cellStyle name="Comma 3 4 6 8 2" xfId="29689"/>
    <cellStyle name="Comma 3 4 6 9" xfId="22560"/>
    <cellStyle name="Comma 3 4 6 9 2" xfId="32065"/>
    <cellStyle name="Comma 3 4 7" xfId="9686"/>
    <cellStyle name="Comma 3 4 7 10" xfId="27379"/>
    <cellStyle name="Comma 3 4 7 2" xfId="18270"/>
    <cellStyle name="Comma 3 4 7 2 2" xfId="20646"/>
    <cellStyle name="Comma 3 4 7 2 2 2" xfId="30151"/>
    <cellStyle name="Comma 3 4 7 2 3" xfId="23022"/>
    <cellStyle name="Comma 3 4 7 2 3 2" xfId="32527"/>
    <cellStyle name="Comma 3 4 7 2 4" xfId="25399"/>
    <cellStyle name="Comma 3 4 7 2 4 2" xfId="34903"/>
    <cellStyle name="Comma 3 4 7 2 5" xfId="27775"/>
    <cellStyle name="Comma 3 4 7 3" xfId="18666"/>
    <cellStyle name="Comma 3 4 7 3 2" xfId="21042"/>
    <cellStyle name="Comma 3 4 7 3 2 2" xfId="30547"/>
    <cellStyle name="Comma 3 4 7 3 3" xfId="23418"/>
    <cellStyle name="Comma 3 4 7 3 3 2" xfId="32923"/>
    <cellStyle name="Comma 3 4 7 3 4" xfId="25795"/>
    <cellStyle name="Comma 3 4 7 3 4 2" xfId="35299"/>
    <cellStyle name="Comma 3 4 7 3 5" xfId="28171"/>
    <cellStyle name="Comma 3 4 7 4" xfId="19062"/>
    <cellStyle name="Comma 3 4 7 4 2" xfId="21438"/>
    <cellStyle name="Comma 3 4 7 4 2 2" xfId="30943"/>
    <cellStyle name="Comma 3 4 7 4 3" xfId="23814"/>
    <cellStyle name="Comma 3 4 7 4 3 2" xfId="33319"/>
    <cellStyle name="Comma 3 4 7 4 4" xfId="26191"/>
    <cellStyle name="Comma 3 4 7 4 4 2" xfId="35695"/>
    <cellStyle name="Comma 3 4 7 4 5" xfId="28567"/>
    <cellStyle name="Comma 3 4 7 5" xfId="19458"/>
    <cellStyle name="Comma 3 4 7 5 2" xfId="21834"/>
    <cellStyle name="Comma 3 4 7 5 2 2" xfId="31339"/>
    <cellStyle name="Comma 3 4 7 5 3" xfId="24210"/>
    <cellStyle name="Comma 3 4 7 5 3 2" xfId="33715"/>
    <cellStyle name="Comma 3 4 7 5 4" xfId="26587"/>
    <cellStyle name="Comma 3 4 7 5 4 2" xfId="36091"/>
    <cellStyle name="Comma 3 4 7 5 5" xfId="28963"/>
    <cellStyle name="Comma 3 4 7 6" xfId="19854"/>
    <cellStyle name="Comma 3 4 7 6 2" xfId="22230"/>
    <cellStyle name="Comma 3 4 7 6 2 2" xfId="31735"/>
    <cellStyle name="Comma 3 4 7 6 3" xfId="24606"/>
    <cellStyle name="Comma 3 4 7 6 3 2" xfId="34111"/>
    <cellStyle name="Comma 3 4 7 6 4" xfId="26983"/>
    <cellStyle name="Comma 3 4 7 6 4 2" xfId="36487"/>
    <cellStyle name="Comma 3 4 7 6 5" xfId="29359"/>
    <cellStyle name="Comma 3 4 7 7" xfId="20250"/>
    <cellStyle name="Comma 3 4 7 7 2" xfId="29755"/>
    <cellStyle name="Comma 3 4 7 8" xfId="22626"/>
    <cellStyle name="Comma 3 4 7 8 2" xfId="32131"/>
    <cellStyle name="Comma 3 4 7 9" xfId="25003"/>
    <cellStyle name="Comma 3 4 7 9 2" xfId="34507"/>
    <cellStyle name="Comma 3 4 8" xfId="18072"/>
    <cellStyle name="Comma 3 4 8 2" xfId="20448"/>
    <cellStyle name="Comma 3 4 8 2 2" xfId="29953"/>
    <cellStyle name="Comma 3 4 8 3" xfId="22824"/>
    <cellStyle name="Comma 3 4 8 3 2" xfId="32329"/>
    <cellStyle name="Comma 3 4 8 4" xfId="25201"/>
    <cellStyle name="Comma 3 4 8 4 2" xfId="34705"/>
    <cellStyle name="Comma 3 4 8 5" xfId="27577"/>
    <cellStyle name="Comma 3 4 9" xfId="18468"/>
    <cellStyle name="Comma 3 4 9 2" xfId="20844"/>
    <cellStyle name="Comma 3 4 9 2 2" xfId="30349"/>
    <cellStyle name="Comma 3 4 9 3" xfId="23220"/>
    <cellStyle name="Comma 3 4 9 3 2" xfId="32725"/>
    <cellStyle name="Comma 3 4 9 4" xfId="25597"/>
    <cellStyle name="Comma 3 4 9 4 2" xfId="35101"/>
    <cellStyle name="Comma 3 4 9 5" xfId="27973"/>
    <cellStyle name="Comma 3 5" xfId="843"/>
    <cellStyle name="Comma 3 5 10" xfId="18867"/>
    <cellStyle name="Comma 3 5 10 2" xfId="21243"/>
    <cellStyle name="Comma 3 5 10 2 2" xfId="30748"/>
    <cellStyle name="Comma 3 5 10 3" xfId="23619"/>
    <cellStyle name="Comma 3 5 10 3 2" xfId="33124"/>
    <cellStyle name="Comma 3 5 10 4" xfId="25996"/>
    <cellStyle name="Comma 3 5 10 4 2" xfId="35500"/>
    <cellStyle name="Comma 3 5 10 5" xfId="28372"/>
    <cellStyle name="Comma 3 5 11" xfId="19263"/>
    <cellStyle name="Comma 3 5 11 2" xfId="21639"/>
    <cellStyle name="Comma 3 5 11 2 2" xfId="31144"/>
    <cellStyle name="Comma 3 5 11 3" xfId="24015"/>
    <cellStyle name="Comma 3 5 11 3 2" xfId="33520"/>
    <cellStyle name="Comma 3 5 11 4" xfId="26392"/>
    <cellStyle name="Comma 3 5 11 4 2" xfId="35896"/>
    <cellStyle name="Comma 3 5 11 5" xfId="28768"/>
    <cellStyle name="Comma 3 5 12" xfId="19659"/>
    <cellStyle name="Comma 3 5 12 2" xfId="22035"/>
    <cellStyle name="Comma 3 5 12 2 2" xfId="31540"/>
    <cellStyle name="Comma 3 5 12 3" xfId="24411"/>
    <cellStyle name="Comma 3 5 12 3 2" xfId="33916"/>
    <cellStyle name="Comma 3 5 12 4" xfId="26788"/>
    <cellStyle name="Comma 3 5 12 4 2" xfId="36292"/>
    <cellStyle name="Comma 3 5 12 5" xfId="29164"/>
    <cellStyle name="Comma 3 5 13" xfId="20055"/>
    <cellStyle name="Comma 3 5 13 2" xfId="29560"/>
    <cellStyle name="Comma 3 5 14" xfId="22431"/>
    <cellStyle name="Comma 3 5 14 2" xfId="31936"/>
    <cellStyle name="Comma 3 5 15" xfId="24808"/>
    <cellStyle name="Comma 3 5 15 2" xfId="34312"/>
    <cellStyle name="Comma 3 5 16" xfId="27184"/>
    <cellStyle name="Comma 3 5 2" xfId="1498"/>
    <cellStyle name="Comma 3 5 2 10" xfId="19274"/>
    <cellStyle name="Comma 3 5 2 10 2" xfId="21650"/>
    <cellStyle name="Comma 3 5 2 10 2 2" xfId="31155"/>
    <cellStyle name="Comma 3 5 2 10 3" xfId="24026"/>
    <cellStyle name="Comma 3 5 2 10 3 2" xfId="33531"/>
    <cellStyle name="Comma 3 5 2 10 4" xfId="26403"/>
    <cellStyle name="Comma 3 5 2 10 4 2" xfId="35907"/>
    <cellStyle name="Comma 3 5 2 10 5" xfId="28779"/>
    <cellStyle name="Comma 3 5 2 11" xfId="19670"/>
    <cellStyle name="Comma 3 5 2 11 2" xfId="22046"/>
    <cellStyle name="Comma 3 5 2 11 2 2" xfId="31551"/>
    <cellStyle name="Comma 3 5 2 11 3" xfId="24422"/>
    <cellStyle name="Comma 3 5 2 11 3 2" xfId="33927"/>
    <cellStyle name="Comma 3 5 2 11 4" xfId="26799"/>
    <cellStyle name="Comma 3 5 2 11 4 2" xfId="36303"/>
    <cellStyle name="Comma 3 5 2 11 5" xfId="29175"/>
    <cellStyle name="Comma 3 5 2 12" xfId="20066"/>
    <cellStyle name="Comma 3 5 2 12 2" xfId="29571"/>
    <cellStyle name="Comma 3 5 2 13" xfId="22442"/>
    <cellStyle name="Comma 3 5 2 13 2" xfId="31947"/>
    <cellStyle name="Comma 3 5 2 14" xfId="24819"/>
    <cellStyle name="Comma 3 5 2 14 2" xfId="34323"/>
    <cellStyle name="Comma 3 5 2 15" xfId="27195"/>
    <cellStyle name="Comma 3 5 2 2" xfId="2992"/>
    <cellStyle name="Comma 3 5 2 2 10" xfId="20088"/>
    <cellStyle name="Comma 3 5 2 2 10 2" xfId="29593"/>
    <cellStyle name="Comma 3 5 2 2 11" xfId="22464"/>
    <cellStyle name="Comma 3 5 2 2 11 2" xfId="31969"/>
    <cellStyle name="Comma 3 5 2 2 12" xfId="24841"/>
    <cellStyle name="Comma 3 5 2 2 12 2" xfId="34345"/>
    <cellStyle name="Comma 3 5 2 2 13" xfId="27217"/>
    <cellStyle name="Comma 3 5 2 2 2" xfId="7474"/>
    <cellStyle name="Comma 3 5 2 2 2 10" xfId="24907"/>
    <cellStyle name="Comma 3 5 2 2 2 10 2" xfId="34411"/>
    <cellStyle name="Comma 3 5 2 2 2 11" xfId="27283"/>
    <cellStyle name="Comma 3 5 2 2 2 2" xfId="16504"/>
    <cellStyle name="Comma 3 5 2 2 2 2 10" xfId="27481"/>
    <cellStyle name="Comma 3 5 2 2 2 2 2" xfId="18372"/>
    <cellStyle name="Comma 3 5 2 2 2 2 2 2" xfId="20748"/>
    <cellStyle name="Comma 3 5 2 2 2 2 2 2 2" xfId="30253"/>
    <cellStyle name="Comma 3 5 2 2 2 2 2 3" xfId="23124"/>
    <cellStyle name="Comma 3 5 2 2 2 2 2 3 2" xfId="32629"/>
    <cellStyle name="Comma 3 5 2 2 2 2 2 4" xfId="25501"/>
    <cellStyle name="Comma 3 5 2 2 2 2 2 4 2" xfId="35005"/>
    <cellStyle name="Comma 3 5 2 2 2 2 2 5" xfId="27877"/>
    <cellStyle name="Comma 3 5 2 2 2 2 3" xfId="18768"/>
    <cellStyle name="Comma 3 5 2 2 2 2 3 2" xfId="21144"/>
    <cellStyle name="Comma 3 5 2 2 2 2 3 2 2" xfId="30649"/>
    <cellStyle name="Comma 3 5 2 2 2 2 3 3" xfId="23520"/>
    <cellStyle name="Comma 3 5 2 2 2 2 3 3 2" xfId="33025"/>
    <cellStyle name="Comma 3 5 2 2 2 2 3 4" xfId="25897"/>
    <cellStyle name="Comma 3 5 2 2 2 2 3 4 2" xfId="35401"/>
    <cellStyle name="Comma 3 5 2 2 2 2 3 5" xfId="28273"/>
    <cellStyle name="Comma 3 5 2 2 2 2 4" xfId="19164"/>
    <cellStyle name="Comma 3 5 2 2 2 2 4 2" xfId="21540"/>
    <cellStyle name="Comma 3 5 2 2 2 2 4 2 2" xfId="31045"/>
    <cellStyle name="Comma 3 5 2 2 2 2 4 3" xfId="23916"/>
    <cellStyle name="Comma 3 5 2 2 2 2 4 3 2" xfId="33421"/>
    <cellStyle name="Comma 3 5 2 2 2 2 4 4" xfId="26293"/>
    <cellStyle name="Comma 3 5 2 2 2 2 4 4 2" xfId="35797"/>
    <cellStyle name="Comma 3 5 2 2 2 2 4 5" xfId="28669"/>
    <cellStyle name="Comma 3 5 2 2 2 2 5" xfId="19560"/>
    <cellStyle name="Comma 3 5 2 2 2 2 5 2" xfId="21936"/>
    <cellStyle name="Comma 3 5 2 2 2 2 5 2 2" xfId="31441"/>
    <cellStyle name="Comma 3 5 2 2 2 2 5 3" xfId="24312"/>
    <cellStyle name="Comma 3 5 2 2 2 2 5 3 2" xfId="33817"/>
    <cellStyle name="Comma 3 5 2 2 2 2 5 4" xfId="26689"/>
    <cellStyle name="Comma 3 5 2 2 2 2 5 4 2" xfId="36193"/>
    <cellStyle name="Comma 3 5 2 2 2 2 5 5" xfId="29065"/>
    <cellStyle name="Comma 3 5 2 2 2 2 6" xfId="19956"/>
    <cellStyle name="Comma 3 5 2 2 2 2 6 2" xfId="22332"/>
    <cellStyle name="Comma 3 5 2 2 2 2 6 2 2" xfId="31837"/>
    <cellStyle name="Comma 3 5 2 2 2 2 6 3" xfId="24708"/>
    <cellStyle name="Comma 3 5 2 2 2 2 6 3 2" xfId="34213"/>
    <cellStyle name="Comma 3 5 2 2 2 2 6 4" xfId="27085"/>
    <cellStyle name="Comma 3 5 2 2 2 2 6 4 2" xfId="36589"/>
    <cellStyle name="Comma 3 5 2 2 2 2 6 5" xfId="29461"/>
    <cellStyle name="Comma 3 5 2 2 2 2 7" xfId="20352"/>
    <cellStyle name="Comma 3 5 2 2 2 2 7 2" xfId="29857"/>
    <cellStyle name="Comma 3 5 2 2 2 2 8" xfId="22728"/>
    <cellStyle name="Comma 3 5 2 2 2 2 8 2" xfId="32233"/>
    <cellStyle name="Comma 3 5 2 2 2 2 9" xfId="25105"/>
    <cellStyle name="Comma 3 5 2 2 2 2 9 2" xfId="34609"/>
    <cellStyle name="Comma 3 5 2 2 2 3" xfId="18174"/>
    <cellStyle name="Comma 3 5 2 2 2 3 2" xfId="20550"/>
    <cellStyle name="Comma 3 5 2 2 2 3 2 2" xfId="30055"/>
    <cellStyle name="Comma 3 5 2 2 2 3 3" xfId="22926"/>
    <cellStyle name="Comma 3 5 2 2 2 3 3 2" xfId="32431"/>
    <cellStyle name="Comma 3 5 2 2 2 3 4" xfId="25303"/>
    <cellStyle name="Comma 3 5 2 2 2 3 4 2" xfId="34807"/>
    <cellStyle name="Comma 3 5 2 2 2 3 5" xfId="27679"/>
    <cellStyle name="Comma 3 5 2 2 2 4" xfId="18570"/>
    <cellStyle name="Comma 3 5 2 2 2 4 2" xfId="20946"/>
    <cellStyle name="Comma 3 5 2 2 2 4 2 2" xfId="30451"/>
    <cellStyle name="Comma 3 5 2 2 2 4 3" xfId="23322"/>
    <cellStyle name="Comma 3 5 2 2 2 4 3 2" xfId="32827"/>
    <cellStyle name="Comma 3 5 2 2 2 4 4" xfId="25699"/>
    <cellStyle name="Comma 3 5 2 2 2 4 4 2" xfId="35203"/>
    <cellStyle name="Comma 3 5 2 2 2 4 5" xfId="28075"/>
    <cellStyle name="Comma 3 5 2 2 2 5" xfId="18966"/>
    <cellStyle name="Comma 3 5 2 2 2 5 2" xfId="21342"/>
    <cellStyle name="Comma 3 5 2 2 2 5 2 2" xfId="30847"/>
    <cellStyle name="Comma 3 5 2 2 2 5 3" xfId="23718"/>
    <cellStyle name="Comma 3 5 2 2 2 5 3 2" xfId="33223"/>
    <cellStyle name="Comma 3 5 2 2 2 5 4" xfId="26095"/>
    <cellStyle name="Comma 3 5 2 2 2 5 4 2" xfId="35599"/>
    <cellStyle name="Comma 3 5 2 2 2 5 5" xfId="28471"/>
    <cellStyle name="Comma 3 5 2 2 2 6" xfId="19362"/>
    <cellStyle name="Comma 3 5 2 2 2 6 2" xfId="21738"/>
    <cellStyle name="Comma 3 5 2 2 2 6 2 2" xfId="31243"/>
    <cellStyle name="Comma 3 5 2 2 2 6 3" xfId="24114"/>
    <cellStyle name="Comma 3 5 2 2 2 6 3 2" xfId="33619"/>
    <cellStyle name="Comma 3 5 2 2 2 6 4" xfId="26491"/>
    <cellStyle name="Comma 3 5 2 2 2 6 4 2" xfId="35995"/>
    <cellStyle name="Comma 3 5 2 2 2 6 5" xfId="28867"/>
    <cellStyle name="Comma 3 5 2 2 2 7" xfId="19758"/>
    <cellStyle name="Comma 3 5 2 2 2 7 2" xfId="22134"/>
    <cellStyle name="Comma 3 5 2 2 2 7 2 2" xfId="31639"/>
    <cellStyle name="Comma 3 5 2 2 2 7 3" xfId="24510"/>
    <cellStyle name="Comma 3 5 2 2 2 7 3 2" xfId="34015"/>
    <cellStyle name="Comma 3 5 2 2 2 7 4" xfId="26887"/>
    <cellStyle name="Comma 3 5 2 2 2 7 4 2" xfId="36391"/>
    <cellStyle name="Comma 3 5 2 2 2 7 5" xfId="29263"/>
    <cellStyle name="Comma 3 5 2 2 2 8" xfId="20154"/>
    <cellStyle name="Comma 3 5 2 2 2 8 2" xfId="29659"/>
    <cellStyle name="Comma 3 5 2 2 2 9" xfId="22530"/>
    <cellStyle name="Comma 3 5 2 2 2 9 2" xfId="32035"/>
    <cellStyle name="Comma 3 5 2 2 3" xfId="9012"/>
    <cellStyle name="Comma 3 5 2 2 3 10" xfId="24973"/>
    <cellStyle name="Comma 3 5 2 2 3 10 2" xfId="34477"/>
    <cellStyle name="Comma 3 5 2 2 3 11" xfId="27349"/>
    <cellStyle name="Comma 3 5 2 2 3 2" xfId="18042"/>
    <cellStyle name="Comma 3 5 2 2 3 2 10" xfId="27547"/>
    <cellStyle name="Comma 3 5 2 2 3 2 2" xfId="18438"/>
    <cellStyle name="Comma 3 5 2 2 3 2 2 2" xfId="20814"/>
    <cellStyle name="Comma 3 5 2 2 3 2 2 2 2" xfId="30319"/>
    <cellStyle name="Comma 3 5 2 2 3 2 2 3" xfId="23190"/>
    <cellStyle name="Comma 3 5 2 2 3 2 2 3 2" xfId="32695"/>
    <cellStyle name="Comma 3 5 2 2 3 2 2 4" xfId="25567"/>
    <cellStyle name="Comma 3 5 2 2 3 2 2 4 2" xfId="35071"/>
    <cellStyle name="Comma 3 5 2 2 3 2 2 5" xfId="27943"/>
    <cellStyle name="Comma 3 5 2 2 3 2 3" xfId="18834"/>
    <cellStyle name="Comma 3 5 2 2 3 2 3 2" xfId="21210"/>
    <cellStyle name="Comma 3 5 2 2 3 2 3 2 2" xfId="30715"/>
    <cellStyle name="Comma 3 5 2 2 3 2 3 3" xfId="23586"/>
    <cellStyle name="Comma 3 5 2 2 3 2 3 3 2" xfId="33091"/>
    <cellStyle name="Comma 3 5 2 2 3 2 3 4" xfId="25963"/>
    <cellStyle name="Comma 3 5 2 2 3 2 3 4 2" xfId="35467"/>
    <cellStyle name="Comma 3 5 2 2 3 2 3 5" xfId="28339"/>
    <cellStyle name="Comma 3 5 2 2 3 2 4" xfId="19230"/>
    <cellStyle name="Comma 3 5 2 2 3 2 4 2" xfId="21606"/>
    <cellStyle name="Comma 3 5 2 2 3 2 4 2 2" xfId="31111"/>
    <cellStyle name="Comma 3 5 2 2 3 2 4 3" xfId="23982"/>
    <cellStyle name="Comma 3 5 2 2 3 2 4 3 2" xfId="33487"/>
    <cellStyle name="Comma 3 5 2 2 3 2 4 4" xfId="26359"/>
    <cellStyle name="Comma 3 5 2 2 3 2 4 4 2" xfId="35863"/>
    <cellStyle name="Comma 3 5 2 2 3 2 4 5" xfId="28735"/>
    <cellStyle name="Comma 3 5 2 2 3 2 5" xfId="19626"/>
    <cellStyle name="Comma 3 5 2 2 3 2 5 2" xfId="22002"/>
    <cellStyle name="Comma 3 5 2 2 3 2 5 2 2" xfId="31507"/>
    <cellStyle name="Comma 3 5 2 2 3 2 5 3" xfId="24378"/>
    <cellStyle name="Comma 3 5 2 2 3 2 5 3 2" xfId="33883"/>
    <cellStyle name="Comma 3 5 2 2 3 2 5 4" xfId="26755"/>
    <cellStyle name="Comma 3 5 2 2 3 2 5 4 2" xfId="36259"/>
    <cellStyle name="Comma 3 5 2 2 3 2 5 5" xfId="29131"/>
    <cellStyle name="Comma 3 5 2 2 3 2 6" xfId="20022"/>
    <cellStyle name="Comma 3 5 2 2 3 2 6 2" xfId="22398"/>
    <cellStyle name="Comma 3 5 2 2 3 2 6 2 2" xfId="31903"/>
    <cellStyle name="Comma 3 5 2 2 3 2 6 3" xfId="24774"/>
    <cellStyle name="Comma 3 5 2 2 3 2 6 3 2" xfId="34279"/>
    <cellStyle name="Comma 3 5 2 2 3 2 6 4" xfId="27151"/>
    <cellStyle name="Comma 3 5 2 2 3 2 6 4 2" xfId="36655"/>
    <cellStyle name="Comma 3 5 2 2 3 2 6 5" xfId="29527"/>
    <cellStyle name="Comma 3 5 2 2 3 2 7" xfId="20418"/>
    <cellStyle name="Comma 3 5 2 2 3 2 7 2" xfId="29923"/>
    <cellStyle name="Comma 3 5 2 2 3 2 8" xfId="22794"/>
    <cellStyle name="Comma 3 5 2 2 3 2 8 2" xfId="32299"/>
    <cellStyle name="Comma 3 5 2 2 3 2 9" xfId="25171"/>
    <cellStyle name="Comma 3 5 2 2 3 2 9 2" xfId="34675"/>
    <cellStyle name="Comma 3 5 2 2 3 3" xfId="18240"/>
    <cellStyle name="Comma 3 5 2 2 3 3 2" xfId="20616"/>
    <cellStyle name="Comma 3 5 2 2 3 3 2 2" xfId="30121"/>
    <cellStyle name="Comma 3 5 2 2 3 3 3" xfId="22992"/>
    <cellStyle name="Comma 3 5 2 2 3 3 3 2" xfId="32497"/>
    <cellStyle name="Comma 3 5 2 2 3 3 4" xfId="25369"/>
    <cellStyle name="Comma 3 5 2 2 3 3 4 2" xfId="34873"/>
    <cellStyle name="Comma 3 5 2 2 3 3 5" xfId="27745"/>
    <cellStyle name="Comma 3 5 2 2 3 4" xfId="18636"/>
    <cellStyle name="Comma 3 5 2 2 3 4 2" xfId="21012"/>
    <cellStyle name="Comma 3 5 2 2 3 4 2 2" xfId="30517"/>
    <cellStyle name="Comma 3 5 2 2 3 4 3" xfId="23388"/>
    <cellStyle name="Comma 3 5 2 2 3 4 3 2" xfId="32893"/>
    <cellStyle name="Comma 3 5 2 2 3 4 4" xfId="25765"/>
    <cellStyle name="Comma 3 5 2 2 3 4 4 2" xfId="35269"/>
    <cellStyle name="Comma 3 5 2 2 3 4 5" xfId="28141"/>
    <cellStyle name="Comma 3 5 2 2 3 5" xfId="19032"/>
    <cellStyle name="Comma 3 5 2 2 3 5 2" xfId="21408"/>
    <cellStyle name="Comma 3 5 2 2 3 5 2 2" xfId="30913"/>
    <cellStyle name="Comma 3 5 2 2 3 5 3" xfId="23784"/>
    <cellStyle name="Comma 3 5 2 2 3 5 3 2" xfId="33289"/>
    <cellStyle name="Comma 3 5 2 2 3 5 4" xfId="26161"/>
    <cellStyle name="Comma 3 5 2 2 3 5 4 2" xfId="35665"/>
    <cellStyle name="Comma 3 5 2 2 3 5 5" xfId="28537"/>
    <cellStyle name="Comma 3 5 2 2 3 6" xfId="19428"/>
    <cellStyle name="Comma 3 5 2 2 3 6 2" xfId="21804"/>
    <cellStyle name="Comma 3 5 2 2 3 6 2 2" xfId="31309"/>
    <cellStyle name="Comma 3 5 2 2 3 6 3" xfId="24180"/>
    <cellStyle name="Comma 3 5 2 2 3 6 3 2" xfId="33685"/>
    <cellStyle name="Comma 3 5 2 2 3 6 4" xfId="26557"/>
    <cellStyle name="Comma 3 5 2 2 3 6 4 2" xfId="36061"/>
    <cellStyle name="Comma 3 5 2 2 3 6 5" xfId="28933"/>
    <cellStyle name="Comma 3 5 2 2 3 7" xfId="19824"/>
    <cellStyle name="Comma 3 5 2 2 3 7 2" xfId="22200"/>
    <cellStyle name="Comma 3 5 2 2 3 7 2 2" xfId="31705"/>
    <cellStyle name="Comma 3 5 2 2 3 7 3" xfId="24576"/>
    <cellStyle name="Comma 3 5 2 2 3 7 3 2" xfId="34081"/>
    <cellStyle name="Comma 3 5 2 2 3 7 4" xfId="26953"/>
    <cellStyle name="Comma 3 5 2 2 3 7 4 2" xfId="36457"/>
    <cellStyle name="Comma 3 5 2 2 3 7 5" xfId="29329"/>
    <cellStyle name="Comma 3 5 2 2 3 8" xfId="20220"/>
    <cellStyle name="Comma 3 5 2 2 3 8 2" xfId="29725"/>
    <cellStyle name="Comma 3 5 2 2 3 9" xfId="22596"/>
    <cellStyle name="Comma 3 5 2 2 3 9 2" xfId="32101"/>
    <cellStyle name="Comma 3 5 2 2 4" xfId="12022"/>
    <cellStyle name="Comma 3 5 2 2 4 10" xfId="27415"/>
    <cellStyle name="Comma 3 5 2 2 4 2" xfId="18306"/>
    <cellStyle name="Comma 3 5 2 2 4 2 2" xfId="20682"/>
    <cellStyle name="Comma 3 5 2 2 4 2 2 2" xfId="30187"/>
    <cellStyle name="Comma 3 5 2 2 4 2 3" xfId="23058"/>
    <cellStyle name="Comma 3 5 2 2 4 2 3 2" xfId="32563"/>
    <cellStyle name="Comma 3 5 2 2 4 2 4" xfId="25435"/>
    <cellStyle name="Comma 3 5 2 2 4 2 4 2" xfId="34939"/>
    <cellStyle name="Comma 3 5 2 2 4 2 5" xfId="27811"/>
    <cellStyle name="Comma 3 5 2 2 4 3" xfId="18702"/>
    <cellStyle name="Comma 3 5 2 2 4 3 2" xfId="21078"/>
    <cellStyle name="Comma 3 5 2 2 4 3 2 2" xfId="30583"/>
    <cellStyle name="Comma 3 5 2 2 4 3 3" xfId="23454"/>
    <cellStyle name="Comma 3 5 2 2 4 3 3 2" xfId="32959"/>
    <cellStyle name="Comma 3 5 2 2 4 3 4" xfId="25831"/>
    <cellStyle name="Comma 3 5 2 2 4 3 4 2" xfId="35335"/>
    <cellStyle name="Comma 3 5 2 2 4 3 5" xfId="28207"/>
    <cellStyle name="Comma 3 5 2 2 4 4" xfId="19098"/>
    <cellStyle name="Comma 3 5 2 2 4 4 2" xfId="21474"/>
    <cellStyle name="Comma 3 5 2 2 4 4 2 2" xfId="30979"/>
    <cellStyle name="Comma 3 5 2 2 4 4 3" xfId="23850"/>
    <cellStyle name="Comma 3 5 2 2 4 4 3 2" xfId="33355"/>
    <cellStyle name="Comma 3 5 2 2 4 4 4" xfId="26227"/>
    <cellStyle name="Comma 3 5 2 2 4 4 4 2" xfId="35731"/>
    <cellStyle name="Comma 3 5 2 2 4 4 5" xfId="28603"/>
    <cellStyle name="Comma 3 5 2 2 4 5" xfId="19494"/>
    <cellStyle name="Comma 3 5 2 2 4 5 2" xfId="21870"/>
    <cellStyle name="Comma 3 5 2 2 4 5 2 2" xfId="31375"/>
    <cellStyle name="Comma 3 5 2 2 4 5 3" xfId="24246"/>
    <cellStyle name="Comma 3 5 2 2 4 5 3 2" xfId="33751"/>
    <cellStyle name="Comma 3 5 2 2 4 5 4" xfId="26623"/>
    <cellStyle name="Comma 3 5 2 2 4 5 4 2" xfId="36127"/>
    <cellStyle name="Comma 3 5 2 2 4 5 5" xfId="28999"/>
    <cellStyle name="Comma 3 5 2 2 4 6" xfId="19890"/>
    <cellStyle name="Comma 3 5 2 2 4 6 2" xfId="22266"/>
    <cellStyle name="Comma 3 5 2 2 4 6 2 2" xfId="31771"/>
    <cellStyle name="Comma 3 5 2 2 4 6 3" xfId="24642"/>
    <cellStyle name="Comma 3 5 2 2 4 6 3 2" xfId="34147"/>
    <cellStyle name="Comma 3 5 2 2 4 6 4" xfId="27019"/>
    <cellStyle name="Comma 3 5 2 2 4 6 4 2" xfId="36523"/>
    <cellStyle name="Comma 3 5 2 2 4 6 5" xfId="29395"/>
    <cellStyle name="Comma 3 5 2 2 4 7" xfId="20286"/>
    <cellStyle name="Comma 3 5 2 2 4 7 2" xfId="29791"/>
    <cellStyle name="Comma 3 5 2 2 4 8" xfId="22662"/>
    <cellStyle name="Comma 3 5 2 2 4 8 2" xfId="32167"/>
    <cellStyle name="Comma 3 5 2 2 4 9" xfId="25039"/>
    <cellStyle name="Comma 3 5 2 2 4 9 2" xfId="34543"/>
    <cellStyle name="Comma 3 5 2 2 5" xfId="18108"/>
    <cellStyle name="Comma 3 5 2 2 5 2" xfId="20484"/>
    <cellStyle name="Comma 3 5 2 2 5 2 2" xfId="29989"/>
    <cellStyle name="Comma 3 5 2 2 5 3" xfId="22860"/>
    <cellStyle name="Comma 3 5 2 2 5 3 2" xfId="32365"/>
    <cellStyle name="Comma 3 5 2 2 5 4" xfId="25237"/>
    <cellStyle name="Comma 3 5 2 2 5 4 2" xfId="34741"/>
    <cellStyle name="Comma 3 5 2 2 5 5" xfId="27613"/>
    <cellStyle name="Comma 3 5 2 2 6" xfId="18504"/>
    <cellStyle name="Comma 3 5 2 2 6 2" xfId="20880"/>
    <cellStyle name="Comma 3 5 2 2 6 2 2" xfId="30385"/>
    <cellStyle name="Comma 3 5 2 2 6 3" xfId="23256"/>
    <cellStyle name="Comma 3 5 2 2 6 3 2" xfId="32761"/>
    <cellStyle name="Comma 3 5 2 2 6 4" xfId="25633"/>
    <cellStyle name="Comma 3 5 2 2 6 4 2" xfId="35137"/>
    <cellStyle name="Comma 3 5 2 2 6 5" xfId="28009"/>
    <cellStyle name="Comma 3 5 2 2 7" xfId="18900"/>
    <cellStyle name="Comma 3 5 2 2 7 2" xfId="21276"/>
    <cellStyle name="Comma 3 5 2 2 7 2 2" xfId="30781"/>
    <cellStyle name="Comma 3 5 2 2 7 3" xfId="23652"/>
    <cellStyle name="Comma 3 5 2 2 7 3 2" xfId="33157"/>
    <cellStyle name="Comma 3 5 2 2 7 4" xfId="26029"/>
    <cellStyle name="Comma 3 5 2 2 7 4 2" xfId="35533"/>
    <cellStyle name="Comma 3 5 2 2 7 5" xfId="28405"/>
    <cellStyle name="Comma 3 5 2 2 8" xfId="19296"/>
    <cellStyle name="Comma 3 5 2 2 8 2" xfId="21672"/>
    <cellStyle name="Comma 3 5 2 2 8 2 2" xfId="31177"/>
    <cellStyle name="Comma 3 5 2 2 8 3" xfId="24048"/>
    <cellStyle name="Comma 3 5 2 2 8 3 2" xfId="33553"/>
    <cellStyle name="Comma 3 5 2 2 8 4" xfId="26425"/>
    <cellStyle name="Comma 3 5 2 2 8 4 2" xfId="35929"/>
    <cellStyle name="Comma 3 5 2 2 8 5" xfId="28801"/>
    <cellStyle name="Comma 3 5 2 2 9" xfId="19692"/>
    <cellStyle name="Comma 3 5 2 2 9 2" xfId="22068"/>
    <cellStyle name="Comma 3 5 2 2 9 2 2" xfId="31573"/>
    <cellStyle name="Comma 3 5 2 2 9 3" xfId="24444"/>
    <cellStyle name="Comma 3 5 2 2 9 3 2" xfId="33949"/>
    <cellStyle name="Comma 3 5 2 2 9 4" xfId="26821"/>
    <cellStyle name="Comma 3 5 2 2 9 4 2" xfId="36325"/>
    <cellStyle name="Comma 3 5 2 2 9 5" xfId="29197"/>
    <cellStyle name="Comma 3 5 2 3" xfId="4486"/>
    <cellStyle name="Comma 3 5 2 3 10" xfId="20110"/>
    <cellStyle name="Comma 3 5 2 3 10 2" xfId="29615"/>
    <cellStyle name="Comma 3 5 2 3 11" xfId="22486"/>
    <cellStyle name="Comma 3 5 2 3 11 2" xfId="31991"/>
    <cellStyle name="Comma 3 5 2 3 12" xfId="24863"/>
    <cellStyle name="Comma 3 5 2 3 12 2" xfId="34367"/>
    <cellStyle name="Comma 3 5 2 3 13" xfId="27239"/>
    <cellStyle name="Comma 3 5 2 3 2" xfId="8968"/>
    <cellStyle name="Comma 3 5 2 3 2 10" xfId="24929"/>
    <cellStyle name="Comma 3 5 2 3 2 10 2" xfId="34433"/>
    <cellStyle name="Comma 3 5 2 3 2 11" xfId="27305"/>
    <cellStyle name="Comma 3 5 2 3 2 2" xfId="17998"/>
    <cellStyle name="Comma 3 5 2 3 2 2 10" xfId="27503"/>
    <cellStyle name="Comma 3 5 2 3 2 2 2" xfId="18394"/>
    <cellStyle name="Comma 3 5 2 3 2 2 2 2" xfId="20770"/>
    <cellStyle name="Comma 3 5 2 3 2 2 2 2 2" xfId="30275"/>
    <cellStyle name="Comma 3 5 2 3 2 2 2 3" xfId="23146"/>
    <cellStyle name="Comma 3 5 2 3 2 2 2 3 2" xfId="32651"/>
    <cellStyle name="Comma 3 5 2 3 2 2 2 4" xfId="25523"/>
    <cellStyle name="Comma 3 5 2 3 2 2 2 4 2" xfId="35027"/>
    <cellStyle name="Comma 3 5 2 3 2 2 2 5" xfId="27899"/>
    <cellStyle name="Comma 3 5 2 3 2 2 3" xfId="18790"/>
    <cellStyle name="Comma 3 5 2 3 2 2 3 2" xfId="21166"/>
    <cellStyle name="Comma 3 5 2 3 2 2 3 2 2" xfId="30671"/>
    <cellStyle name="Comma 3 5 2 3 2 2 3 3" xfId="23542"/>
    <cellStyle name="Comma 3 5 2 3 2 2 3 3 2" xfId="33047"/>
    <cellStyle name="Comma 3 5 2 3 2 2 3 4" xfId="25919"/>
    <cellStyle name="Comma 3 5 2 3 2 2 3 4 2" xfId="35423"/>
    <cellStyle name="Comma 3 5 2 3 2 2 3 5" xfId="28295"/>
    <cellStyle name="Comma 3 5 2 3 2 2 4" xfId="19186"/>
    <cellStyle name="Comma 3 5 2 3 2 2 4 2" xfId="21562"/>
    <cellStyle name="Comma 3 5 2 3 2 2 4 2 2" xfId="31067"/>
    <cellStyle name="Comma 3 5 2 3 2 2 4 3" xfId="23938"/>
    <cellStyle name="Comma 3 5 2 3 2 2 4 3 2" xfId="33443"/>
    <cellStyle name="Comma 3 5 2 3 2 2 4 4" xfId="26315"/>
    <cellStyle name="Comma 3 5 2 3 2 2 4 4 2" xfId="35819"/>
    <cellStyle name="Comma 3 5 2 3 2 2 4 5" xfId="28691"/>
    <cellStyle name="Comma 3 5 2 3 2 2 5" xfId="19582"/>
    <cellStyle name="Comma 3 5 2 3 2 2 5 2" xfId="21958"/>
    <cellStyle name="Comma 3 5 2 3 2 2 5 2 2" xfId="31463"/>
    <cellStyle name="Comma 3 5 2 3 2 2 5 3" xfId="24334"/>
    <cellStyle name="Comma 3 5 2 3 2 2 5 3 2" xfId="33839"/>
    <cellStyle name="Comma 3 5 2 3 2 2 5 4" xfId="26711"/>
    <cellStyle name="Comma 3 5 2 3 2 2 5 4 2" xfId="36215"/>
    <cellStyle name="Comma 3 5 2 3 2 2 5 5" xfId="29087"/>
    <cellStyle name="Comma 3 5 2 3 2 2 6" xfId="19978"/>
    <cellStyle name="Comma 3 5 2 3 2 2 6 2" xfId="22354"/>
    <cellStyle name="Comma 3 5 2 3 2 2 6 2 2" xfId="31859"/>
    <cellStyle name="Comma 3 5 2 3 2 2 6 3" xfId="24730"/>
    <cellStyle name="Comma 3 5 2 3 2 2 6 3 2" xfId="34235"/>
    <cellStyle name="Comma 3 5 2 3 2 2 6 4" xfId="27107"/>
    <cellStyle name="Comma 3 5 2 3 2 2 6 4 2" xfId="36611"/>
    <cellStyle name="Comma 3 5 2 3 2 2 6 5" xfId="29483"/>
    <cellStyle name="Comma 3 5 2 3 2 2 7" xfId="20374"/>
    <cellStyle name="Comma 3 5 2 3 2 2 7 2" xfId="29879"/>
    <cellStyle name="Comma 3 5 2 3 2 2 8" xfId="22750"/>
    <cellStyle name="Comma 3 5 2 3 2 2 8 2" xfId="32255"/>
    <cellStyle name="Comma 3 5 2 3 2 2 9" xfId="25127"/>
    <cellStyle name="Comma 3 5 2 3 2 2 9 2" xfId="34631"/>
    <cellStyle name="Comma 3 5 2 3 2 3" xfId="18196"/>
    <cellStyle name="Comma 3 5 2 3 2 3 2" xfId="20572"/>
    <cellStyle name="Comma 3 5 2 3 2 3 2 2" xfId="30077"/>
    <cellStyle name="Comma 3 5 2 3 2 3 3" xfId="22948"/>
    <cellStyle name="Comma 3 5 2 3 2 3 3 2" xfId="32453"/>
    <cellStyle name="Comma 3 5 2 3 2 3 4" xfId="25325"/>
    <cellStyle name="Comma 3 5 2 3 2 3 4 2" xfId="34829"/>
    <cellStyle name="Comma 3 5 2 3 2 3 5" xfId="27701"/>
    <cellStyle name="Comma 3 5 2 3 2 4" xfId="18592"/>
    <cellStyle name="Comma 3 5 2 3 2 4 2" xfId="20968"/>
    <cellStyle name="Comma 3 5 2 3 2 4 2 2" xfId="30473"/>
    <cellStyle name="Comma 3 5 2 3 2 4 3" xfId="23344"/>
    <cellStyle name="Comma 3 5 2 3 2 4 3 2" xfId="32849"/>
    <cellStyle name="Comma 3 5 2 3 2 4 4" xfId="25721"/>
    <cellStyle name="Comma 3 5 2 3 2 4 4 2" xfId="35225"/>
    <cellStyle name="Comma 3 5 2 3 2 4 5" xfId="28097"/>
    <cellStyle name="Comma 3 5 2 3 2 5" xfId="18988"/>
    <cellStyle name="Comma 3 5 2 3 2 5 2" xfId="21364"/>
    <cellStyle name="Comma 3 5 2 3 2 5 2 2" xfId="30869"/>
    <cellStyle name="Comma 3 5 2 3 2 5 3" xfId="23740"/>
    <cellStyle name="Comma 3 5 2 3 2 5 3 2" xfId="33245"/>
    <cellStyle name="Comma 3 5 2 3 2 5 4" xfId="26117"/>
    <cellStyle name="Comma 3 5 2 3 2 5 4 2" xfId="35621"/>
    <cellStyle name="Comma 3 5 2 3 2 5 5" xfId="28493"/>
    <cellStyle name="Comma 3 5 2 3 2 6" xfId="19384"/>
    <cellStyle name="Comma 3 5 2 3 2 6 2" xfId="21760"/>
    <cellStyle name="Comma 3 5 2 3 2 6 2 2" xfId="31265"/>
    <cellStyle name="Comma 3 5 2 3 2 6 3" xfId="24136"/>
    <cellStyle name="Comma 3 5 2 3 2 6 3 2" xfId="33641"/>
    <cellStyle name="Comma 3 5 2 3 2 6 4" xfId="26513"/>
    <cellStyle name="Comma 3 5 2 3 2 6 4 2" xfId="36017"/>
    <cellStyle name="Comma 3 5 2 3 2 6 5" xfId="28889"/>
    <cellStyle name="Comma 3 5 2 3 2 7" xfId="19780"/>
    <cellStyle name="Comma 3 5 2 3 2 7 2" xfId="22156"/>
    <cellStyle name="Comma 3 5 2 3 2 7 2 2" xfId="31661"/>
    <cellStyle name="Comma 3 5 2 3 2 7 3" xfId="24532"/>
    <cellStyle name="Comma 3 5 2 3 2 7 3 2" xfId="34037"/>
    <cellStyle name="Comma 3 5 2 3 2 7 4" xfId="26909"/>
    <cellStyle name="Comma 3 5 2 3 2 7 4 2" xfId="36413"/>
    <cellStyle name="Comma 3 5 2 3 2 7 5" xfId="29285"/>
    <cellStyle name="Comma 3 5 2 3 2 8" xfId="20176"/>
    <cellStyle name="Comma 3 5 2 3 2 8 2" xfId="29681"/>
    <cellStyle name="Comma 3 5 2 3 2 9" xfId="22552"/>
    <cellStyle name="Comma 3 5 2 3 2 9 2" xfId="32057"/>
    <cellStyle name="Comma 3 5 2 3 3" xfId="9034"/>
    <cellStyle name="Comma 3 5 2 3 3 10" xfId="24995"/>
    <cellStyle name="Comma 3 5 2 3 3 10 2" xfId="34499"/>
    <cellStyle name="Comma 3 5 2 3 3 11" xfId="27371"/>
    <cellStyle name="Comma 3 5 2 3 3 2" xfId="18064"/>
    <cellStyle name="Comma 3 5 2 3 3 2 10" xfId="27569"/>
    <cellStyle name="Comma 3 5 2 3 3 2 2" xfId="18460"/>
    <cellStyle name="Comma 3 5 2 3 3 2 2 2" xfId="20836"/>
    <cellStyle name="Comma 3 5 2 3 3 2 2 2 2" xfId="30341"/>
    <cellStyle name="Comma 3 5 2 3 3 2 2 3" xfId="23212"/>
    <cellStyle name="Comma 3 5 2 3 3 2 2 3 2" xfId="32717"/>
    <cellStyle name="Comma 3 5 2 3 3 2 2 4" xfId="25589"/>
    <cellStyle name="Comma 3 5 2 3 3 2 2 4 2" xfId="35093"/>
    <cellStyle name="Comma 3 5 2 3 3 2 2 5" xfId="27965"/>
    <cellStyle name="Comma 3 5 2 3 3 2 3" xfId="18856"/>
    <cellStyle name="Comma 3 5 2 3 3 2 3 2" xfId="21232"/>
    <cellStyle name="Comma 3 5 2 3 3 2 3 2 2" xfId="30737"/>
    <cellStyle name="Comma 3 5 2 3 3 2 3 3" xfId="23608"/>
    <cellStyle name="Comma 3 5 2 3 3 2 3 3 2" xfId="33113"/>
    <cellStyle name="Comma 3 5 2 3 3 2 3 4" xfId="25985"/>
    <cellStyle name="Comma 3 5 2 3 3 2 3 4 2" xfId="35489"/>
    <cellStyle name="Comma 3 5 2 3 3 2 3 5" xfId="28361"/>
    <cellStyle name="Comma 3 5 2 3 3 2 4" xfId="19252"/>
    <cellStyle name="Comma 3 5 2 3 3 2 4 2" xfId="21628"/>
    <cellStyle name="Comma 3 5 2 3 3 2 4 2 2" xfId="31133"/>
    <cellStyle name="Comma 3 5 2 3 3 2 4 3" xfId="24004"/>
    <cellStyle name="Comma 3 5 2 3 3 2 4 3 2" xfId="33509"/>
    <cellStyle name="Comma 3 5 2 3 3 2 4 4" xfId="26381"/>
    <cellStyle name="Comma 3 5 2 3 3 2 4 4 2" xfId="35885"/>
    <cellStyle name="Comma 3 5 2 3 3 2 4 5" xfId="28757"/>
    <cellStyle name="Comma 3 5 2 3 3 2 5" xfId="19648"/>
    <cellStyle name="Comma 3 5 2 3 3 2 5 2" xfId="22024"/>
    <cellStyle name="Comma 3 5 2 3 3 2 5 2 2" xfId="31529"/>
    <cellStyle name="Comma 3 5 2 3 3 2 5 3" xfId="24400"/>
    <cellStyle name="Comma 3 5 2 3 3 2 5 3 2" xfId="33905"/>
    <cellStyle name="Comma 3 5 2 3 3 2 5 4" xfId="26777"/>
    <cellStyle name="Comma 3 5 2 3 3 2 5 4 2" xfId="36281"/>
    <cellStyle name="Comma 3 5 2 3 3 2 5 5" xfId="29153"/>
    <cellStyle name="Comma 3 5 2 3 3 2 6" xfId="20044"/>
    <cellStyle name="Comma 3 5 2 3 3 2 6 2" xfId="22420"/>
    <cellStyle name="Comma 3 5 2 3 3 2 6 2 2" xfId="31925"/>
    <cellStyle name="Comma 3 5 2 3 3 2 6 3" xfId="24796"/>
    <cellStyle name="Comma 3 5 2 3 3 2 6 3 2" xfId="34301"/>
    <cellStyle name="Comma 3 5 2 3 3 2 6 4" xfId="27173"/>
    <cellStyle name="Comma 3 5 2 3 3 2 6 4 2" xfId="36677"/>
    <cellStyle name="Comma 3 5 2 3 3 2 6 5" xfId="29549"/>
    <cellStyle name="Comma 3 5 2 3 3 2 7" xfId="20440"/>
    <cellStyle name="Comma 3 5 2 3 3 2 7 2" xfId="29945"/>
    <cellStyle name="Comma 3 5 2 3 3 2 8" xfId="22816"/>
    <cellStyle name="Comma 3 5 2 3 3 2 8 2" xfId="32321"/>
    <cellStyle name="Comma 3 5 2 3 3 2 9" xfId="25193"/>
    <cellStyle name="Comma 3 5 2 3 3 2 9 2" xfId="34697"/>
    <cellStyle name="Comma 3 5 2 3 3 3" xfId="18262"/>
    <cellStyle name="Comma 3 5 2 3 3 3 2" xfId="20638"/>
    <cellStyle name="Comma 3 5 2 3 3 3 2 2" xfId="30143"/>
    <cellStyle name="Comma 3 5 2 3 3 3 3" xfId="23014"/>
    <cellStyle name="Comma 3 5 2 3 3 3 3 2" xfId="32519"/>
    <cellStyle name="Comma 3 5 2 3 3 3 4" xfId="25391"/>
    <cellStyle name="Comma 3 5 2 3 3 3 4 2" xfId="34895"/>
    <cellStyle name="Comma 3 5 2 3 3 3 5" xfId="27767"/>
    <cellStyle name="Comma 3 5 2 3 3 4" xfId="18658"/>
    <cellStyle name="Comma 3 5 2 3 3 4 2" xfId="21034"/>
    <cellStyle name="Comma 3 5 2 3 3 4 2 2" xfId="30539"/>
    <cellStyle name="Comma 3 5 2 3 3 4 3" xfId="23410"/>
    <cellStyle name="Comma 3 5 2 3 3 4 3 2" xfId="32915"/>
    <cellStyle name="Comma 3 5 2 3 3 4 4" xfId="25787"/>
    <cellStyle name="Comma 3 5 2 3 3 4 4 2" xfId="35291"/>
    <cellStyle name="Comma 3 5 2 3 3 4 5" xfId="28163"/>
    <cellStyle name="Comma 3 5 2 3 3 5" xfId="19054"/>
    <cellStyle name="Comma 3 5 2 3 3 5 2" xfId="21430"/>
    <cellStyle name="Comma 3 5 2 3 3 5 2 2" xfId="30935"/>
    <cellStyle name="Comma 3 5 2 3 3 5 3" xfId="23806"/>
    <cellStyle name="Comma 3 5 2 3 3 5 3 2" xfId="33311"/>
    <cellStyle name="Comma 3 5 2 3 3 5 4" xfId="26183"/>
    <cellStyle name="Comma 3 5 2 3 3 5 4 2" xfId="35687"/>
    <cellStyle name="Comma 3 5 2 3 3 5 5" xfId="28559"/>
    <cellStyle name="Comma 3 5 2 3 3 6" xfId="19450"/>
    <cellStyle name="Comma 3 5 2 3 3 6 2" xfId="21826"/>
    <cellStyle name="Comma 3 5 2 3 3 6 2 2" xfId="31331"/>
    <cellStyle name="Comma 3 5 2 3 3 6 3" xfId="24202"/>
    <cellStyle name="Comma 3 5 2 3 3 6 3 2" xfId="33707"/>
    <cellStyle name="Comma 3 5 2 3 3 6 4" xfId="26579"/>
    <cellStyle name="Comma 3 5 2 3 3 6 4 2" xfId="36083"/>
    <cellStyle name="Comma 3 5 2 3 3 6 5" xfId="28955"/>
    <cellStyle name="Comma 3 5 2 3 3 7" xfId="19846"/>
    <cellStyle name="Comma 3 5 2 3 3 7 2" xfId="22222"/>
    <cellStyle name="Comma 3 5 2 3 3 7 2 2" xfId="31727"/>
    <cellStyle name="Comma 3 5 2 3 3 7 3" xfId="24598"/>
    <cellStyle name="Comma 3 5 2 3 3 7 3 2" xfId="34103"/>
    <cellStyle name="Comma 3 5 2 3 3 7 4" xfId="26975"/>
    <cellStyle name="Comma 3 5 2 3 3 7 4 2" xfId="36479"/>
    <cellStyle name="Comma 3 5 2 3 3 7 5" xfId="29351"/>
    <cellStyle name="Comma 3 5 2 3 3 8" xfId="20242"/>
    <cellStyle name="Comma 3 5 2 3 3 8 2" xfId="29747"/>
    <cellStyle name="Comma 3 5 2 3 3 9" xfId="22618"/>
    <cellStyle name="Comma 3 5 2 3 3 9 2" xfId="32123"/>
    <cellStyle name="Comma 3 5 2 3 4" xfId="13516"/>
    <cellStyle name="Comma 3 5 2 3 4 10" xfId="27437"/>
    <cellStyle name="Comma 3 5 2 3 4 2" xfId="18328"/>
    <cellStyle name="Comma 3 5 2 3 4 2 2" xfId="20704"/>
    <cellStyle name="Comma 3 5 2 3 4 2 2 2" xfId="30209"/>
    <cellStyle name="Comma 3 5 2 3 4 2 3" xfId="23080"/>
    <cellStyle name="Comma 3 5 2 3 4 2 3 2" xfId="32585"/>
    <cellStyle name="Comma 3 5 2 3 4 2 4" xfId="25457"/>
    <cellStyle name="Comma 3 5 2 3 4 2 4 2" xfId="34961"/>
    <cellStyle name="Comma 3 5 2 3 4 2 5" xfId="27833"/>
    <cellStyle name="Comma 3 5 2 3 4 3" xfId="18724"/>
    <cellStyle name="Comma 3 5 2 3 4 3 2" xfId="21100"/>
    <cellStyle name="Comma 3 5 2 3 4 3 2 2" xfId="30605"/>
    <cellStyle name="Comma 3 5 2 3 4 3 3" xfId="23476"/>
    <cellStyle name="Comma 3 5 2 3 4 3 3 2" xfId="32981"/>
    <cellStyle name="Comma 3 5 2 3 4 3 4" xfId="25853"/>
    <cellStyle name="Comma 3 5 2 3 4 3 4 2" xfId="35357"/>
    <cellStyle name="Comma 3 5 2 3 4 3 5" xfId="28229"/>
    <cellStyle name="Comma 3 5 2 3 4 4" xfId="19120"/>
    <cellStyle name="Comma 3 5 2 3 4 4 2" xfId="21496"/>
    <cellStyle name="Comma 3 5 2 3 4 4 2 2" xfId="31001"/>
    <cellStyle name="Comma 3 5 2 3 4 4 3" xfId="23872"/>
    <cellStyle name="Comma 3 5 2 3 4 4 3 2" xfId="33377"/>
    <cellStyle name="Comma 3 5 2 3 4 4 4" xfId="26249"/>
    <cellStyle name="Comma 3 5 2 3 4 4 4 2" xfId="35753"/>
    <cellStyle name="Comma 3 5 2 3 4 4 5" xfId="28625"/>
    <cellStyle name="Comma 3 5 2 3 4 5" xfId="19516"/>
    <cellStyle name="Comma 3 5 2 3 4 5 2" xfId="21892"/>
    <cellStyle name="Comma 3 5 2 3 4 5 2 2" xfId="31397"/>
    <cellStyle name="Comma 3 5 2 3 4 5 3" xfId="24268"/>
    <cellStyle name="Comma 3 5 2 3 4 5 3 2" xfId="33773"/>
    <cellStyle name="Comma 3 5 2 3 4 5 4" xfId="26645"/>
    <cellStyle name="Comma 3 5 2 3 4 5 4 2" xfId="36149"/>
    <cellStyle name="Comma 3 5 2 3 4 5 5" xfId="29021"/>
    <cellStyle name="Comma 3 5 2 3 4 6" xfId="19912"/>
    <cellStyle name="Comma 3 5 2 3 4 6 2" xfId="22288"/>
    <cellStyle name="Comma 3 5 2 3 4 6 2 2" xfId="31793"/>
    <cellStyle name="Comma 3 5 2 3 4 6 3" xfId="24664"/>
    <cellStyle name="Comma 3 5 2 3 4 6 3 2" xfId="34169"/>
    <cellStyle name="Comma 3 5 2 3 4 6 4" xfId="27041"/>
    <cellStyle name="Comma 3 5 2 3 4 6 4 2" xfId="36545"/>
    <cellStyle name="Comma 3 5 2 3 4 6 5" xfId="29417"/>
    <cellStyle name="Comma 3 5 2 3 4 7" xfId="20308"/>
    <cellStyle name="Comma 3 5 2 3 4 7 2" xfId="29813"/>
    <cellStyle name="Comma 3 5 2 3 4 8" xfId="22684"/>
    <cellStyle name="Comma 3 5 2 3 4 8 2" xfId="32189"/>
    <cellStyle name="Comma 3 5 2 3 4 9" xfId="25061"/>
    <cellStyle name="Comma 3 5 2 3 4 9 2" xfId="34565"/>
    <cellStyle name="Comma 3 5 2 3 5" xfId="18130"/>
    <cellStyle name="Comma 3 5 2 3 5 2" xfId="20506"/>
    <cellStyle name="Comma 3 5 2 3 5 2 2" xfId="30011"/>
    <cellStyle name="Comma 3 5 2 3 5 3" xfId="22882"/>
    <cellStyle name="Comma 3 5 2 3 5 3 2" xfId="32387"/>
    <cellStyle name="Comma 3 5 2 3 5 4" xfId="25259"/>
    <cellStyle name="Comma 3 5 2 3 5 4 2" xfId="34763"/>
    <cellStyle name="Comma 3 5 2 3 5 5" xfId="27635"/>
    <cellStyle name="Comma 3 5 2 3 6" xfId="18526"/>
    <cellStyle name="Comma 3 5 2 3 6 2" xfId="20902"/>
    <cellStyle name="Comma 3 5 2 3 6 2 2" xfId="30407"/>
    <cellStyle name="Comma 3 5 2 3 6 3" xfId="23278"/>
    <cellStyle name="Comma 3 5 2 3 6 3 2" xfId="32783"/>
    <cellStyle name="Comma 3 5 2 3 6 4" xfId="25655"/>
    <cellStyle name="Comma 3 5 2 3 6 4 2" xfId="35159"/>
    <cellStyle name="Comma 3 5 2 3 6 5" xfId="28031"/>
    <cellStyle name="Comma 3 5 2 3 7" xfId="18922"/>
    <cellStyle name="Comma 3 5 2 3 7 2" xfId="21298"/>
    <cellStyle name="Comma 3 5 2 3 7 2 2" xfId="30803"/>
    <cellStyle name="Comma 3 5 2 3 7 3" xfId="23674"/>
    <cellStyle name="Comma 3 5 2 3 7 3 2" xfId="33179"/>
    <cellStyle name="Comma 3 5 2 3 7 4" xfId="26051"/>
    <cellStyle name="Comma 3 5 2 3 7 4 2" xfId="35555"/>
    <cellStyle name="Comma 3 5 2 3 7 5" xfId="28427"/>
    <cellStyle name="Comma 3 5 2 3 8" xfId="19318"/>
    <cellStyle name="Comma 3 5 2 3 8 2" xfId="21694"/>
    <cellStyle name="Comma 3 5 2 3 8 2 2" xfId="31199"/>
    <cellStyle name="Comma 3 5 2 3 8 3" xfId="24070"/>
    <cellStyle name="Comma 3 5 2 3 8 3 2" xfId="33575"/>
    <cellStyle name="Comma 3 5 2 3 8 4" xfId="26447"/>
    <cellStyle name="Comma 3 5 2 3 8 4 2" xfId="35951"/>
    <cellStyle name="Comma 3 5 2 3 8 5" xfId="28823"/>
    <cellStyle name="Comma 3 5 2 3 9" xfId="19714"/>
    <cellStyle name="Comma 3 5 2 3 9 2" xfId="22090"/>
    <cellStyle name="Comma 3 5 2 3 9 2 2" xfId="31595"/>
    <cellStyle name="Comma 3 5 2 3 9 3" xfId="24466"/>
    <cellStyle name="Comma 3 5 2 3 9 3 2" xfId="33971"/>
    <cellStyle name="Comma 3 5 2 3 9 4" xfId="26843"/>
    <cellStyle name="Comma 3 5 2 3 9 4 2" xfId="36347"/>
    <cellStyle name="Comma 3 5 2 3 9 5" xfId="29219"/>
    <cellStyle name="Comma 3 5 2 4" xfId="5980"/>
    <cellStyle name="Comma 3 5 2 4 10" xfId="24885"/>
    <cellStyle name="Comma 3 5 2 4 10 2" xfId="34389"/>
    <cellStyle name="Comma 3 5 2 4 11" xfId="27261"/>
    <cellStyle name="Comma 3 5 2 4 2" xfId="15010"/>
    <cellStyle name="Comma 3 5 2 4 2 10" xfId="27459"/>
    <cellStyle name="Comma 3 5 2 4 2 2" xfId="18350"/>
    <cellStyle name="Comma 3 5 2 4 2 2 2" xfId="20726"/>
    <cellStyle name="Comma 3 5 2 4 2 2 2 2" xfId="30231"/>
    <cellStyle name="Comma 3 5 2 4 2 2 3" xfId="23102"/>
    <cellStyle name="Comma 3 5 2 4 2 2 3 2" xfId="32607"/>
    <cellStyle name="Comma 3 5 2 4 2 2 4" xfId="25479"/>
    <cellStyle name="Comma 3 5 2 4 2 2 4 2" xfId="34983"/>
    <cellStyle name="Comma 3 5 2 4 2 2 5" xfId="27855"/>
    <cellStyle name="Comma 3 5 2 4 2 3" xfId="18746"/>
    <cellStyle name="Comma 3 5 2 4 2 3 2" xfId="21122"/>
    <cellStyle name="Comma 3 5 2 4 2 3 2 2" xfId="30627"/>
    <cellStyle name="Comma 3 5 2 4 2 3 3" xfId="23498"/>
    <cellStyle name="Comma 3 5 2 4 2 3 3 2" xfId="33003"/>
    <cellStyle name="Comma 3 5 2 4 2 3 4" xfId="25875"/>
    <cellStyle name="Comma 3 5 2 4 2 3 4 2" xfId="35379"/>
    <cellStyle name="Comma 3 5 2 4 2 3 5" xfId="28251"/>
    <cellStyle name="Comma 3 5 2 4 2 4" xfId="19142"/>
    <cellStyle name="Comma 3 5 2 4 2 4 2" xfId="21518"/>
    <cellStyle name="Comma 3 5 2 4 2 4 2 2" xfId="31023"/>
    <cellStyle name="Comma 3 5 2 4 2 4 3" xfId="23894"/>
    <cellStyle name="Comma 3 5 2 4 2 4 3 2" xfId="33399"/>
    <cellStyle name="Comma 3 5 2 4 2 4 4" xfId="26271"/>
    <cellStyle name="Comma 3 5 2 4 2 4 4 2" xfId="35775"/>
    <cellStyle name="Comma 3 5 2 4 2 4 5" xfId="28647"/>
    <cellStyle name="Comma 3 5 2 4 2 5" xfId="19538"/>
    <cellStyle name="Comma 3 5 2 4 2 5 2" xfId="21914"/>
    <cellStyle name="Comma 3 5 2 4 2 5 2 2" xfId="31419"/>
    <cellStyle name="Comma 3 5 2 4 2 5 3" xfId="24290"/>
    <cellStyle name="Comma 3 5 2 4 2 5 3 2" xfId="33795"/>
    <cellStyle name="Comma 3 5 2 4 2 5 4" xfId="26667"/>
    <cellStyle name="Comma 3 5 2 4 2 5 4 2" xfId="36171"/>
    <cellStyle name="Comma 3 5 2 4 2 5 5" xfId="29043"/>
    <cellStyle name="Comma 3 5 2 4 2 6" xfId="19934"/>
    <cellStyle name="Comma 3 5 2 4 2 6 2" xfId="22310"/>
    <cellStyle name="Comma 3 5 2 4 2 6 2 2" xfId="31815"/>
    <cellStyle name="Comma 3 5 2 4 2 6 3" xfId="24686"/>
    <cellStyle name="Comma 3 5 2 4 2 6 3 2" xfId="34191"/>
    <cellStyle name="Comma 3 5 2 4 2 6 4" xfId="27063"/>
    <cellStyle name="Comma 3 5 2 4 2 6 4 2" xfId="36567"/>
    <cellStyle name="Comma 3 5 2 4 2 6 5" xfId="29439"/>
    <cellStyle name="Comma 3 5 2 4 2 7" xfId="20330"/>
    <cellStyle name="Comma 3 5 2 4 2 7 2" xfId="29835"/>
    <cellStyle name="Comma 3 5 2 4 2 8" xfId="22706"/>
    <cellStyle name="Comma 3 5 2 4 2 8 2" xfId="32211"/>
    <cellStyle name="Comma 3 5 2 4 2 9" xfId="25083"/>
    <cellStyle name="Comma 3 5 2 4 2 9 2" xfId="34587"/>
    <cellStyle name="Comma 3 5 2 4 3" xfId="18152"/>
    <cellStyle name="Comma 3 5 2 4 3 2" xfId="20528"/>
    <cellStyle name="Comma 3 5 2 4 3 2 2" xfId="30033"/>
    <cellStyle name="Comma 3 5 2 4 3 3" xfId="22904"/>
    <cellStyle name="Comma 3 5 2 4 3 3 2" xfId="32409"/>
    <cellStyle name="Comma 3 5 2 4 3 4" xfId="25281"/>
    <cellStyle name="Comma 3 5 2 4 3 4 2" xfId="34785"/>
    <cellStyle name="Comma 3 5 2 4 3 5" xfId="27657"/>
    <cellStyle name="Comma 3 5 2 4 4" xfId="18548"/>
    <cellStyle name="Comma 3 5 2 4 4 2" xfId="20924"/>
    <cellStyle name="Comma 3 5 2 4 4 2 2" xfId="30429"/>
    <cellStyle name="Comma 3 5 2 4 4 3" xfId="23300"/>
    <cellStyle name="Comma 3 5 2 4 4 3 2" xfId="32805"/>
    <cellStyle name="Comma 3 5 2 4 4 4" xfId="25677"/>
    <cellStyle name="Comma 3 5 2 4 4 4 2" xfId="35181"/>
    <cellStyle name="Comma 3 5 2 4 4 5" xfId="28053"/>
    <cellStyle name="Comma 3 5 2 4 5" xfId="18944"/>
    <cellStyle name="Comma 3 5 2 4 5 2" xfId="21320"/>
    <cellStyle name="Comma 3 5 2 4 5 2 2" xfId="30825"/>
    <cellStyle name="Comma 3 5 2 4 5 3" xfId="23696"/>
    <cellStyle name="Comma 3 5 2 4 5 3 2" xfId="33201"/>
    <cellStyle name="Comma 3 5 2 4 5 4" xfId="26073"/>
    <cellStyle name="Comma 3 5 2 4 5 4 2" xfId="35577"/>
    <cellStyle name="Comma 3 5 2 4 5 5" xfId="28449"/>
    <cellStyle name="Comma 3 5 2 4 6" xfId="19340"/>
    <cellStyle name="Comma 3 5 2 4 6 2" xfId="21716"/>
    <cellStyle name="Comma 3 5 2 4 6 2 2" xfId="31221"/>
    <cellStyle name="Comma 3 5 2 4 6 3" xfId="24092"/>
    <cellStyle name="Comma 3 5 2 4 6 3 2" xfId="33597"/>
    <cellStyle name="Comma 3 5 2 4 6 4" xfId="26469"/>
    <cellStyle name="Comma 3 5 2 4 6 4 2" xfId="35973"/>
    <cellStyle name="Comma 3 5 2 4 6 5" xfId="28845"/>
    <cellStyle name="Comma 3 5 2 4 7" xfId="19736"/>
    <cellStyle name="Comma 3 5 2 4 7 2" xfId="22112"/>
    <cellStyle name="Comma 3 5 2 4 7 2 2" xfId="31617"/>
    <cellStyle name="Comma 3 5 2 4 7 3" xfId="24488"/>
    <cellStyle name="Comma 3 5 2 4 7 3 2" xfId="33993"/>
    <cellStyle name="Comma 3 5 2 4 7 4" xfId="26865"/>
    <cellStyle name="Comma 3 5 2 4 7 4 2" xfId="36369"/>
    <cellStyle name="Comma 3 5 2 4 7 5" xfId="29241"/>
    <cellStyle name="Comma 3 5 2 4 8" xfId="20132"/>
    <cellStyle name="Comma 3 5 2 4 8 2" xfId="29637"/>
    <cellStyle name="Comma 3 5 2 4 9" xfId="22508"/>
    <cellStyle name="Comma 3 5 2 4 9 2" xfId="32013"/>
    <cellStyle name="Comma 3 5 2 5" xfId="8990"/>
    <cellStyle name="Comma 3 5 2 5 10" xfId="24951"/>
    <cellStyle name="Comma 3 5 2 5 10 2" xfId="34455"/>
    <cellStyle name="Comma 3 5 2 5 11" xfId="27327"/>
    <cellStyle name="Comma 3 5 2 5 2" xfId="18020"/>
    <cellStyle name="Comma 3 5 2 5 2 10" xfId="27525"/>
    <cellStyle name="Comma 3 5 2 5 2 2" xfId="18416"/>
    <cellStyle name="Comma 3 5 2 5 2 2 2" xfId="20792"/>
    <cellStyle name="Comma 3 5 2 5 2 2 2 2" xfId="30297"/>
    <cellStyle name="Comma 3 5 2 5 2 2 3" xfId="23168"/>
    <cellStyle name="Comma 3 5 2 5 2 2 3 2" xfId="32673"/>
    <cellStyle name="Comma 3 5 2 5 2 2 4" xfId="25545"/>
    <cellStyle name="Comma 3 5 2 5 2 2 4 2" xfId="35049"/>
    <cellStyle name="Comma 3 5 2 5 2 2 5" xfId="27921"/>
    <cellStyle name="Comma 3 5 2 5 2 3" xfId="18812"/>
    <cellStyle name="Comma 3 5 2 5 2 3 2" xfId="21188"/>
    <cellStyle name="Comma 3 5 2 5 2 3 2 2" xfId="30693"/>
    <cellStyle name="Comma 3 5 2 5 2 3 3" xfId="23564"/>
    <cellStyle name="Comma 3 5 2 5 2 3 3 2" xfId="33069"/>
    <cellStyle name="Comma 3 5 2 5 2 3 4" xfId="25941"/>
    <cellStyle name="Comma 3 5 2 5 2 3 4 2" xfId="35445"/>
    <cellStyle name="Comma 3 5 2 5 2 3 5" xfId="28317"/>
    <cellStyle name="Comma 3 5 2 5 2 4" xfId="19208"/>
    <cellStyle name="Comma 3 5 2 5 2 4 2" xfId="21584"/>
    <cellStyle name="Comma 3 5 2 5 2 4 2 2" xfId="31089"/>
    <cellStyle name="Comma 3 5 2 5 2 4 3" xfId="23960"/>
    <cellStyle name="Comma 3 5 2 5 2 4 3 2" xfId="33465"/>
    <cellStyle name="Comma 3 5 2 5 2 4 4" xfId="26337"/>
    <cellStyle name="Comma 3 5 2 5 2 4 4 2" xfId="35841"/>
    <cellStyle name="Comma 3 5 2 5 2 4 5" xfId="28713"/>
    <cellStyle name="Comma 3 5 2 5 2 5" xfId="19604"/>
    <cellStyle name="Comma 3 5 2 5 2 5 2" xfId="21980"/>
    <cellStyle name="Comma 3 5 2 5 2 5 2 2" xfId="31485"/>
    <cellStyle name="Comma 3 5 2 5 2 5 3" xfId="24356"/>
    <cellStyle name="Comma 3 5 2 5 2 5 3 2" xfId="33861"/>
    <cellStyle name="Comma 3 5 2 5 2 5 4" xfId="26733"/>
    <cellStyle name="Comma 3 5 2 5 2 5 4 2" xfId="36237"/>
    <cellStyle name="Comma 3 5 2 5 2 5 5" xfId="29109"/>
    <cellStyle name="Comma 3 5 2 5 2 6" xfId="20000"/>
    <cellStyle name="Comma 3 5 2 5 2 6 2" xfId="22376"/>
    <cellStyle name="Comma 3 5 2 5 2 6 2 2" xfId="31881"/>
    <cellStyle name="Comma 3 5 2 5 2 6 3" xfId="24752"/>
    <cellStyle name="Comma 3 5 2 5 2 6 3 2" xfId="34257"/>
    <cellStyle name="Comma 3 5 2 5 2 6 4" xfId="27129"/>
    <cellStyle name="Comma 3 5 2 5 2 6 4 2" xfId="36633"/>
    <cellStyle name="Comma 3 5 2 5 2 6 5" xfId="29505"/>
    <cellStyle name="Comma 3 5 2 5 2 7" xfId="20396"/>
    <cellStyle name="Comma 3 5 2 5 2 7 2" xfId="29901"/>
    <cellStyle name="Comma 3 5 2 5 2 8" xfId="22772"/>
    <cellStyle name="Comma 3 5 2 5 2 8 2" xfId="32277"/>
    <cellStyle name="Comma 3 5 2 5 2 9" xfId="25149"/>
    <cellStyle name="Comma 3 5 2 5 2 9 2" xfId="34653"/>
    <cellStyle name="Comma 3 5 2 5 3" xfId="18218"/>
    <cellStyle name="Comma 3 5 2 5 3 2" xfId="20594"/>
    <cellStyle name="Comma 3 5 2 5 3 2 2" xfId="30099"/>
    <cellStyle name="Comma 3 5 2 5 3 3" xfId="22970"/>
    <cellStyle name="Comma 3 5 2 5 3 3 2" xfId="32475"/>
    <cellStyle name="Comma 3 5 2 5 3 4" xfId="25347"/>
    <cellStyle name="Comma 3 5 2 5 3 4 2" xfId="34851"/>
    <cellStyle name="Comma 3 5 2 5 3 5" xfId="27723"/>
    <cellStyle name="Comma 3 5 2 5 4" xfId="18614"/>
    <cellStyle name="Comma 3 5 2 5 4 2" xfId="20990"/>
    <cellStyle name="Comma 3 5 2 5 4 2 2" xfId="30495"/>
    <cellStyle name="Comma 3 5 2 5 4 3" xfId="23366"/>
    <cellStyle name="Comma 3 5 2 5 4 3 2" xfId="32871"/>
    <cellStyle name="Comma 3 5 2 5 4 4" xfId="25743"/>
    <cellStyle name="Comma 3 5 2 5 4 4 2" xfId="35247"/>
    <cellStyle name="Comma 3 5 2 5 4 5" xfId="28119"/>
    <cellStyle name="Comma 3 5 2 5 5" xfId="19010"/>
    <cellStyle name="Comma 3 5 2 5 5 2" xfId="21386"/>
    <cellStyle name="Comma 3 5 2 5 5 2 2" xfId="30891"/>
    <cellStyle name="Comma 3 5 2 5 5 3" xfId="23762"/>
    <cellStyle name="Comma 3 5 2 5 5 3 2" xfId="33267"/>
    <cellStyle name="Comma 3 5 2 5 5 4" xfId="26139"/>
    <cellStyle name="Comma 3 5 2 5 5 4 2" xfId="35643"/>
    <cellStyle name="Comma 3 5 2 5 5 5" xfId="28515"/>
    <cellStyle name="Comma 3 5 2 5 6" xfId="19406"/>
    <cellStyle name="Comma 3 5 2 5 6 2" xfId="21782"/>
    <cellStyle name="Comma 3 5 2 5 6 2 2" xfId="31287"/>
    <cellStyle name="Comma 3 5 2 5 6 3" xfId="24158"/>
    <cellStyle name="Comma 3 5 2 5 6 3 2" xfId="33663"/>
    <cellStyle name="Comma 3 5 2 5 6 4" xfId="26535"/>
    <cellStyle name="Comma 3 5 2 5 6 4 2" xfId="36039"/>
    <cellStyle name="Comma 3 5 2 5 6 5" xfId="28911"/>
    <cellStyle name="Comma 3 5 2 5 7" xfId="19802"/>
    <cellStyle name="Comma 3 5 2 5 7 2" xfId="22178"/>
    <cellStyle name="Comma 3 5 2 5 7 2 2" xfId="31683"/>
    <cellStyle name="Comma 3 5 2 5 7 3" xfId="24554"/>
    <cellStyle name="Comma 3 5 2 5 7 3 2" xfId="34059"/>
    <cellStyle name="Comma 3 5 2 5 7 4" xfId="26931"/>
    <cellStyle name="Comma 3 5 2 5 7 4 2" xfId="36435"/>
    <cellStyle name="Comma 3 5 2 5 7 5" xfId="29307"/>
    <cellStyle name="Comma 3 5 2 5 8" xfId="20198"/>
    <cellStyle name="Comma 3 5 2 5 8 2" xfId="29703"/>
    <cellStyle name="Comma 3 5 2 5 9" xfId="22574"/>
    <cellStyle name="Comma 3 5 2 5 9 2" xfId="32079"/>
    <cellStyle name="Comma 3 5 2 6" xfId="10528"/>
    <cellStyle name="Comma 3 5 2 6 10" xfId="27393"/>
    <cellStyle name="Comma 3 5 2 6 2" xfId="18284"/>
    <cellStyle name="Comma 3 5 2 6 2 2" xfId="20660"/>
    <cellStyle name="Comma 3 5 2 6 2 2 2" xfId="30165"/>
    <cellStyle name="Comma 3 5 2 6 2 3" xfId="23036"/>
    <cellStyle name="Comma 3 5 2 6 2 3 2" xfId="32541"/>
    <cellStyle name="Comma 3 5 2 6 2 4" xfId="25413"/>
    <cellStyle name="Comma 3 5 2 6 2 4 2" xfId="34917"/>
    <cellStyle name="Comma 3 5 2 6 2 5" xfId="27789"/>
    <cellStyle name="Comma 3 5 2 6 3" xfId="18680"/>
    <cellStyle name="Comma 3 5 2 6 3 2" xfId="21056"/>
    <cellStyle name="Comma 3 5 2 6 3 2 2" xfId="30561"/>
    <cellStyle name="Comma 3 5 2 6 3 3" xfId="23432"/>
    <cellStyle name="Comma 3 5 2 6 3 3 2" xfId="32937"/>
    <cellStyle name="Comma 3 5 2 6 3 4" xfId="25809"/>
    <cellStyle name="Comma 3 5 2 6 3 4 2" xfId="35313"/>
    <cellStyle name="Comma 3 5 2 6 3 5" xfId="28185"/>
    <cellStyle name="Comma 3 5 2 6 4" xfId="19076"/>
    <cellStyle name="Comma 3 5 2 6 4 2" xfId="21452"/>
    <cellStyle name="Comma 3 5 2 6 4 2 2" xfId="30957"/>
    <cellStyle name="Comma 3 5 2 6 4 3" xfId="23828"/>
    <cellStyle name="Comma 3 5 2 6 4 3 2" xfId="33333"/>
    <cellStyle name="Comma 3 5 2 6 4 4" xfId="26205"/>
    <cellStyle name="Comma 3 5 2 6 4 4 2" xfId="35709"/>
    <cellStyle name="Comma 3 5 2 6 4 5" xfId="28581"/>
    <cellStyle name="Comma 3 5 2 6 5" xfId="19472"/>
    <cellStyle name="Comma 3 5 2 6 5 2" xfId="21848"/>
    <cellStyle name="Comma 3 5 2 6 5 2 2" xfId="31353"/>
    <cellStyle name="Comma 3 5 2 6 5 3" xfId="24224"/>
    <cellStyle name="Comma 3 5 2 6 5 3 2" xfId="33729"/>
    <cellStyle name="Comma 3 5 2 6 5 4" xfId="26601"/>
    <cellStyle name="Comma 3 5 2 6 5 4 2" xfId="36105"/>
    <cellStyle name="Comma 3 5 2 6 5 5" xfId="28977"/>
    <cellStyle name="Comma 3 5 2 6 6" xfId="19868"/>
    <cellStyle name="Comma 3 5 2 6 6 2" xfId="22244"/>
    <cellStyle name="Comma 3 5 2 6 6 2 2" xfId="31749"/>
    <cellStyle name="Comma 3 5 2 6 6 3" xfId="24620"/>
    <cellStyle name="Comma 3 5 2 6 6 3 2" xfId="34125"/>
    <cellStyle name="Comma 3 5 2 6 6 4" xfId="26997"/>
    <cellStyle name="Comma 3 5 2 6 6 4 2" xfId="36501"/>
    <cellStyle name="Comma 3 5 2 6 6 5" xfId="29373"/>
    <cellStyle name="Comma 3 5 2 6 7" xfId="20264"/>
    <cellStyle name="Comma 3 5 2 6 7 2" xfId="29769"/>
    <cellStyle name="Comma 3 5 2 6 8" xfId="22640"/>
    <cellStyle name="Comma 3 5 2 6 8 2" xfId="32145"/>
    <cellStyle name="Comma 3 5 2 6 9" xfId="25017"/>
    <cellStyle name="Comma 3 5 2 6 9 2" xfId="34521"/>
    <cellStyle name="Comma 3 5 2 7" xfId="18086"/>
    <cellStyle name="Comma 3 5 2 7 2" xfId="20462"/>
    <cellStyle name="Comma 3 5 2 7 2 2" xfId="29967"/>
    <cellStyle name="Comma 3 5 2 7 3" xfId="22838"/>
    <cellStyle name="Comma 3 5 2 7 3 2" xfId="32343"/>
    <cellStyle name="Comma 3 5 2 7 4" xfId="25215"/>
    <cellStyle name="Comma 3 5 2 7 4 2" xfId="34719"/>
    <cellStyle name="Comma 3 5 2 7 5" xfId="27591"/>
    <cellStyle name="Comma 3 5 2 8" xfId="18482"/>
    <cellStyle name="Comma 3 5 2 8 2" xfId="20858"/>
    <cellStyle name="Comma 3 5 2 8 2 2" xfId="30363"/>
    <cellStyle name="Comma 3 5 2 8 3" xfId="23234"/>
    <cellStyle name="Comma 3 5 2 8 3 2" xfId="32739"/>
    <cellStyle name="Comma 3 5 2 8 4" xfId="25611"/>
    <cellStyle name="Comma 3 5 2 8 4 2" xfId="35115"/>
    <cellStyle name="Comma 3 5 2 8 5" xfId="27987"/>
    <cellStyle name="Comma 3 5 2 9" xfId="18878"/>
    <cellStyle name="Comma 3 5 2 9 2" xfId="21254"/>
    <cellStyle name="Comma 3 5 2 9 2 2" xfId="30759"/>
    <cellStyle name="Comma 3 5 2 9 3" xfId="23630"/>
    <cellStyle name="Comma 3 5 2 9 3 2" xfId="33135"/>
    <cellStyle name="Comma 3 5 2 9 4" xfId="26007"/>
    <cellStyle name="Comma 3 5 2 9 4 2" xfId="35511"/>
    <cellStyle name="Comma 3 5 2 9 5" xfId="28383"/>
    <cellStyle name="Comma 3 5 3" xfId="2337"/>
    <cellStyle name="Comma 3 5 3 10" xfId="20077"/>
    <cellStyle name="Comma 3 5 3 10 2" xfId="29582"/>
    <cellStyle name="Comma 3 5 3 11" xfId="22453"/>
    <cellStyle name="Comma 3 5 3 11 2" xfId="31958"/>
    <cellStyle name="Comma 3 5 3 12" xfId="24830"/>
    <cellStyle name="Comma 3 5 3 12 2" xfId="34334"/>
    <cellStyle name="Comma 3 5 3 13" xfId="27206"/>
    <cellStyle name="Comma 3 5 3 2" xfId="6819"/>
    <cellStyle name="Comma 3 5 3 2 10" xfId="24896"/>
    <cellStyle name="Comma 3 5 3 2 10 2" xfId="34400"/>
    <cellStyle name="Comma 3 5 3 2 11" xfId="27272"/>
    <cellStyle name="Comma 3 5 3 2 2" xfId="15849"/>
    <cellStyle name="Comma 3 5 3 2 2 10" xfId="27470"/>
    <cellStyle name="Comma 3 5 3 2 2 2" xfId="18361"/>
    <cellStyle name="Comma 3 5 3 2 2 2 2" xfId="20737"/>
    <cellStyle name="Comma 3 5 3 2 2 2 2 2" xfId="30242"/>
    <cellStyle name="Comma 3 5 3 2 2 2 3" xfId="23113"/>
    <cellStyle name="Comma 3 5 3 2 2 2 3 2" xfId="32618"/>
    <cellStyle name="Comma 3 5 3 2 2 2 4" xfId="25490"/>
    <cellStyle name="Comma 3 5 3 2 2 2 4 2" xfId="34994"/>
    <cellStyle name="Comma 3 5 3 2 2 2 5" xfId="27866"/>
    <cellStyle name="Comma 3 5 3 2 2 3" xfId="18757"/>
    <cellStyle name="Comma 3 5 3 2 2 3 2" xfId="21133"/>
    <cellStyle name="Comma 3 5 3 2 2 3 2 2" xfId="30638"/>
    <cellStyle name="Comma 3 5 3 2 2 3 3" xfId="23509"/>
    <cellStyle name="Comma 3 5 3 2 2 3 3 2" xfId="33014"/>
    <cellStyle name="Comma 3 5 3 2 2 3 4" xfId="25886"/>
    <cellStyle name="Comma 3 5 3 2 2 3 4 2" xfId="35390"/>
    <cellStyle name="Comma 3 5 3 2 2 3 5" xfId="28262"/>
    <cellStyle name="Comma 3 5 3 2 2 4" xfId="19153"/>
    <cellStyle name="Comma 3 5 3 2 2 4 2" xfId="21529"/>
    <cellStyle name="Comma 3 5 3 2 2 4 2 2" xfId="31034"/>
    <cellStyle name="Comma 3 5 3 2 2 4 3" xfId="23905"/>
    <cellStyle name="Comma 3 5 3 2 2 4 3 2" xfId="33410"/>
    <cellStyle name="Comma 3 5 3 2 2 4 4" xfId="26282"/>
    <cellStyle name="Comma 3 5 3 2 2 4 4 2" xfId="35786"/>
    <cellStyle name="Comma 3 5 3 2 2 4 5" xfId="28658"/>
    <cellStyle name="Comma 3 5 3 2 2 5" xfId="19549"/>
    <cellStyle name="Comma 3 5 3 2 2 5 2" xfId="21925"/>
    <cellStyle name="Comma 3 5 3 2 2 5 2 2" xfId="31430"/>
    <cellStyle name="Comma 3 5 3 2 2 5 3" xfId="24301"/>
    <cellStyle name="Comma 3 5 3 2 2 5 3 2" xfId="33806"/>
    <cellStyle name="Comma 3 5 3 2 2 5 4" xfId="26678"/>
    <cellStyle name="Comma 3 5 3 2 2 5 4 2" xfId="36182"/>
    <cellStyle name="Comma 3 5 3 2 2 5 5" xfId="29054"/>
    <cellStyle name="Comma 3 5 3 2 2 6" xfId="19945"/>
    <cellStyle name="Comma 3 5 3 2 2 6 2" xfId="22321"/>
    <cellStyle name="Comma 3 5 3 2 2 6 2 2" xfId="31826"/>
    <cellStyle name="Comma 3 5 3 2 2 6 3" xfId="24697"/>
    <cellStyle name="Comma 3 5 3 2 2 6 3 2" xfId="34202"/>
    <cellStyle name="Comma 3 5 3 2 2 6 4" xfId="27074"/>
    <cellStyle name="Comma 3 5 3 2 2 6 4 2" xfId="36578"/>
    <cellStyle name="Comma 3 5 3 2 2 6 5" xfId="29450"/>
    <cellStyle name="Comma 3 5 3 2 2 7" xfId="20341"/>
    <cellStyle name="Comma 3 5 3 2 2 7 2" xfId="29846"/>
    <cellStyle name="Comma 3 5 3 2 2 8" xfId="22717"/>
    <cellStyle name="Comma 3 5 3 2 2 8 2" xfId="32222"/>
    <cellStyle name="Comma 3 5 3 2 2 9" xfId="25094"/>
    <cellStyle name="Comma 3 5 3 2 2 9 2" xfId="34598"/>
    <cellStyle name="Comma 3 5 3 2 3" xfId="18163"/>
    <cellStyle name="Comma 3 5 3 2 3 2" xfId="20539"/>
    <cellStyle name="Comma 3 5 3 2 3 2 2" xfId="30044"/>
    <cellStyle name="Comma 3 5 3 2 3 3" xfId="22915"/>
    <cellStyle name="Comma 3 5 3 2 3 3 2" xfId="32420"/>
    <cellStyle name="Comma 3 5 3 2 3 4" xfId="25292"/>
    <cellStyle name="Comma 3 5 3 2 3 4 2" xfId="34796"/>
    <cellStyle name="Comma 3 5 3 2 3 5" xfId="27668"/>
    <cellStyle name="Comma 3 5 3 2 4" xfId="18559"/>
    <cellStyle name="Comma 3 5 3 2 4 2" xfId="20935"/>
    <cellStyle name="Comma 3 5 3 2 4 2 2" xfId="30440"/>
    <cellStyle name="Comma 3 5 3 2 4 3" xfId="23311"/>
    <cellStyle name="Comma 3 5 3 2 4 3 2" xfId="32816"/>
    <cellStyle name="Comma 3 5 3 2 4 4" xfId="25688"/>
    <cellStyle name="Comma 3 5 3 2 4 4 2" xfId="35192"/>
    <cellStyle name="Comma 3 5 3 2 4 5" xfId="28064"/>
    <cellStyle name="Comma 3 5 3 2 5" xfId="18955"/>
    <cellStyle name="Comma 3 5 3 2 5 2" xfId="21331"/>
    <cellStyle name="Comma 3 5 3 2 5 2 2" xfId="30836"/>
    <cellStyle name="Comma 3 5 3 2 5 3" xfId="23707"/>
    <cellStyle name="Comma 3 5 3 2 5 3 2" xfId="33212"/>
    <cellStyle name="Comma 3 5 3 2 5 4" xfId="26084"/>
    <cellStyle name="Comma 3 5 3 2 5 4 2" xfId="35588"/>
    <cellStyle name="Comma 3 5 3 2 5 5" xfId="28460"/>
    <cellStyle name="Comma 3 5 3 2 6" xfId="19351"/>
    <cellStyle name="Comma 3 5 3 2 6 2" xfId="21727"/>
    <cellStyle name="Comma 3 5 3 2 6 2 2" xfId="31232"/>
    <cellStyle name="Comma 3 5 3 2 6 3" xfId="24103"/>
    <cellStyle name="Comma 3 5 3 2 6 3 2" xfId="33608"/>
    <cellStyle name="Comma 3 5 3 2 6 4" xfId="26480"/>
    <cellStyle name="Comma 3 5 3 2 6 4 2" xfId="35984"/>
    <cellStyle name="Comma 3 5 3 2 6 5" xfId="28856"/>
    <cellStyle name="Comma 3 5 3 2 7" xfId="19747"/>
    <cellStyle name="Comma 3 5 3 2 7 2" xfId="22123"/>
    <cellStyle name="Comma 3 5 3 2 7 2 2" xfId="31628"/>
    <cellStyle name="Comma 3 5 3 2 7 3" xfId="24499"/>
    <cellStyle name="Comma 3 5 3 2 7 3 2" xfId="34004"/>
    <cellStyle name="Comma 3 5 3 2 7 4" xfId="26876"/>
    <cellStyle name="Comma 3 5 3 2 7 4 2" xfId="36380"/>
    <cellStyle name="Comma 3 5 3 2 7 5" xfId="29252"/>
    <cellStyle name="Comma 3 5 3 2 8" xfId="20143"/>
    <cellStyle name="Comma 3 5 3 2 8 2" xfId="29648"/>
    <cellStyle name="Comma 3 5 3 2 9" xfId="22519"/>
    <cellStyle name="Comma 3 5 3 2 9 2" xfId="32024"/>
    <cellStyle name="Comma 3 5 3 3" xfId="9001"/>
    <cellStyle name="Comma 3 5 3 3 10" xfId="24962"/>
    <cellStyle name="Comma 3 5 3 3 10 2" xfId="34466"/>
    <cellStyle name="Comma 3 5 3 3 11" xfId="27338"/>
    <cellStyle name="Comma 3 5 3 3 2" xfId="18031"/>
    <cellStyle name="Comma 3 5 3 3 2 10" xfId="27536"/>
    <cellStyle name="Comma 3 5 3 3 2 2" xfId="18427"/>
    <cellStyle name="Comma 3 5 3 3 2 2 2" xfId="20803"/>
    <cellStyle name="Comma 3 5 3 3 2 2 2 2" xfId="30308"/>
    <cellStyle name="Comma 3 5 3 3 2 2 3" xfId="23179"/>
    <cellStyle name="Comma 3 5 3 3 2 2 3 2" xfId="32684"/>
    <cellStyle name="Comma 3 5 3 3 2 2 4" xfId="25556"/>
    <cellStyle name="Comma 3 5 3 3 2 2 4 2" xfId="35060"/>
    <cellStyle name="Comma 3 5 3 3 2 2 5" xfId="27932"/>
    <cellStyle name="Comma 3 5 3 3 2 3" xfId="18823"/>
    <cellStyle name="Comma 3 5 3 3 2 3 2" xfId="21199"/>
    <cellStyle name="Comma 3 5 3 3 2 3 2 2" xfId="30704"/>
    <cellStyle name="Comma 3 5 3 3 2 3 3" xfId="23575"/>
    <cellStyle name="Comma 3 5 3 3 2 3 3 2" xfId="33080"/>
    <cellStyle name="Comma 3 5 3 3 2 3 4" xfId="25952"/>
    <cellStyle name="Comma 3 5 3 3 2 3 4 2" xfId="35456"/>
    <cellStyle name="Comma 3 5 3 3 2 3 5" xfId="28328"/>
    <cellStyle name="Comma 3 5 3 3 2 4" xfId="19219"/>
    <cellStyle name="Comma 3 5 3 3 2 4 2" xfId="21595"/>
    <cellStyle name="Comma 3 5 3 3 2 4 2 2" xfId="31100"/>
    <cellStyle name="Comma 3 5 3 3 2 4 3" xfId="23971"/>
    <cellStyle name="Comma 3 5 3 3 2 4 3 2" xfId="33476"/>
    <cellStyle name="Comma 3 5 3 3 2 4 4" xfId="26348"/>
    <cellStyle name="Comma 3 5 3 3 2 4 4 2" xfId="35852"/>
    <cellStyle name="Comma 3 5 3 3 2 4 5" xfId="28724"/>
    <cellStyle name="Comma 3 5 3 3 2 5" xfId="19615"/>
    <cellStyle name="Comma 3 5 3 3 2 5 2" xfId="21991"/>
    <cellStyle name="Comma 3 5 3 3 2 5 2 2" xfId="31496"/>
    <cellStyle name="Comma 3 5 3 3 2 5 3" xfId="24367"/>
    <cellStyle name="Comma 3 5 3 3 2 5 3 2" xfId="33872"/>
    <cellStyle name="Comma 3 5 3 3 2 5 4" xfId="26744"/>
    <cellStyle name="Comma 3 5 3 3 2 5 4 2" xfId="36248"/>
    <cellStyle name="Comma 3 5 3 3 2 5 5" xfId="29120"/>
    <cellStyle name="Comma 3 5 3 3 2 6" xfId="20011"/>
    <cellStyle name="Comma 3 5 3 3 2 6 2" xfId="22387"/>
    <cellStyle name="Comma 3 5 3 3 2 6 2 2" xfId="31892"/>
    <cellStyle name="Comma 3 5 3 3 2 6 3" xfId="24763"/>
    <cellStyle name="Comma 3 5 3 3 2 6 3 2" xfId="34268"/>
    <cellStyle name="Comma 3 5 3 3 2 6 4" xfId="27140"/>
    <cellStyle name="Comma 3 5 3 3 2 6 4 2" xfId="36644"/>
    <cellStyle name="Comma 3 5 3 3 2 6 5" xfId="29516"/>
    <cellStyle name="Comma 3 5 3 3 2 7" xfId="20407"/>
    <cellStyle name="Comma 3 5 3 3 2 7 2" xfId="29912"/>
    <cellStyle name="Comma 3 5 3 3 2 8" xfId="22783"/>
    <cellStyle name="Comma 3 5 3 3 2 8 2" xfId="32288"/>
    <cellStyle name="Comma 3 5 3 3 2 9" xfId="25160"/>
    <cellStyle name="Comma 3 5 3 3 2 9 2" xfId="34664"/>
    <cellStyle name="Comma 3 5 3 3 3" xfId="18229"/>
    <cellStyle name="Comma 3 5 3 3 3 2" xfId="20605"/>
    <cellStyle name="Comma 3 5 3 3 3 2 2" xfId="30110"/>
    <cellStyle name="Comma 3 5 3 3 3 3" xfId="22981"/>
    <cellStyle name="Comma 3 5 3 3 3 3 2" xfId="32486"/>
    <cellStyle name="Comma 3 5 3 3 3 4" xfId="25358"/>
    <cellStyle name="Comma 3 5 3 3 3 4 2" xfId="34862"/>
    <cellStyle name="Comma 3 5 3 3 3 5" xfId="27734"/>
    <cellStyle name="Comma 3 5 3 3 4" xfId="18625"/>
    <cellStyle name="Comma 3 5 3 3 4 2" xfId="21001"/>
    <cellStyle name="Comma 3 5 3 3 4 2 2" xfId="30506"/>
    <cellStyle name="Comma 3 5 3 3 4 3" xfId="23377"/>
    <cellStyle name="Comma 3 5 3 3 4 3 2" xfId="32882"/>
    <cellStyle name="Comma 3 5 3 3 4 4" xfId="25754"/>
    <cellStyle name="Comma 3 5 3 3 4 4 2" xfId="35258"/>
    <cellStyle name="Comma 3 5 3 3 4 5" xfId="28130"/>
    <cellStyle name="Comma 3 5 3 3 5" xfId="19021"/>
    <cellStyle name="Comma 3 5 3 3 5 2" xfId="21397"/>
    <cellStyle name="Comma 3 5 3 3 5 2 2" xfId="30902"/>
    <cellStyle name="Comma 3 5 3 3 5 3" xfId="23773"/>
    <cellStyle name="Comma 3 5 3 3 5 3 2" xfId="33278"/>
    <cellStyle name="Comma 3 5 3 3 5 4" xfId="26150"/>
    <cellStyle name="Comma 3 5 3 3 5 4 2" xfId="35654"/>
    <cellStyle name="Comma 3 5 3 3 5 5" xfId="28526"/>
    <cellStyle name="Comma 3 5 3 3 6" xfId="19417"/>
    <cellStyle name="Comma 3 5 3 3 6 2" xfId="21793"/>
    <cellStyle name="Comma 3 5 3 3 6 2 2" xfId="31298"/>
    <cellStyle name="Comma 3 5 3 3 6 3" xfId="24169"/>
    <cellStyle name="Comma 3 5 3 3 6 3 2" xfId="33674"/>
    <cellStyle name="Comma 3 5 3 3 6 4" xfId="26546"/>
    <cellStyle name="Comma 3 5 3 3 6 4 2" xfId="36050"/>
    <cellStyle name="Comma 3 5 3 3 6 5" xfId="28922"/>
    <cellStyle name="Comma 3 5 3 3 7" xfId="19813"/>
    <cellStyle name="Comma 3 5 3 3 7 2" xfId="22189"/>
    <cellStyle name="Comma 3 5 3 3 7 2 2" xfId="31694"/>
    <cellStyle name="Comma 3 5 3 3 7 3" xfId="24565"/>
    <cellStyle name="Comma 3 5 3 3 7 3 2" xfId="34070"/>
    <cellStyle name="Comma 3 5 3 3 7 4" xfId="26942"/>
    <cellStyle name="Comma 3 5 3 3 7 4 2" xfId="36446"/>
    <cellStyle name="Comma 3 5 3 3 7 5" xfId="29318"/>
    <cellStyle name="Comma 3 5 3 3 8" xfId="20209"/>
    <cellStyle name="Comma 3 5 3 3 8 2" xfId="29714"/>
    <cellStyle name="Comma 3 5 3 3 9" xfId="22585"/>
    <cellStyle name="Comma 3 5 3 3 9 2" xfId="32090"/>
    <cellStyle name="Comma 3 5 3 4" xfId="11367"/>
    <cellStyle name="Comma 3 5 3 4 10" xfId="27404"/>
    <cellStyle name="Comma 3 5 3 4 2" xfId="18295"/>
    <cellStyle name="Comma 3 5 3 4 2 2" xfId="20671"/>
    <cellStyle name="Comma 3 5 3 4 2 2 2" xfId="30176"/>
    <cellStyle name="Comma 3 5 3 4 2 3" xfId="23047"/>
    <cellStyle name="Comma 3 5 3 4 2 3 2" xfId="32552"/>
    <cellStyle name="Comma 3 5 3 4 2 4" xfId="25424"/>
    <cellStyle name="Comma 3 5 3 4 2 4 2" xfId="34928"/>
    <cellStyle name="Comma 3 5 3 4 2 5" xfId="27800"/>
    <cellStyle name="Comma 3 5 3 4 3" xfId="18691"/>
    <cellStyle name="Comma 3 5 3 4 3 2" xfId="21067"/>
    <cellStyle name="Comma 3 5 3 4 3 2 2" xfId="30572"/>
    <cellStyle name="Comma 3 5 3 4 3 3" xfId="23443"/>
    <cellStyle name="Comma 3 5 3 4 3 3 2" xfId="32948"/>
    <cellStyle name="Comma 3 5 3 4 3 4" xfId="25820"/>
    <cellStyle name="Comma 3 5 3 4 3 4 2" xfId="35324"/>
    <cellStyle name="Comma 3 5 3 4 3 5" xfId="28196"/>
    <cellStyle name="Comma 3 5 3 4 4" xfId="19087"/>
    <cellStyle name="Comma 3 5 3 4 4 2" xfId="21463"/>
    <cellStyle name="Comma 3 5 3 4 4 2 2" xfId="30968"/>
    <cellStyle name="Comma 3 5 3 4 4 3" xfId="23839"/>
    <cellStyle name="Comma 3 5 3 4 4 3 2" xfId="33344"/>
    <cellStyle name="Comma 3 5 3 4 4 4" xfId="26216"/>
    <cellStyle name="Comma 3 5 3 4 4 4 2" xfId="35720"/>
    <cellStyle name="Comma 3 5 3 4 4 5" xfId="28592"/>
    <cellStyle name="Comma 3 5 3 4 5" xfId="19483"/>
    <cellStyle name="Comma 3 5 3 4 5 2" xfId="21859"/>
    <cellStyle name="Comma 3 5 3 4 5 2 2" xfId="31364"/>
    <cellStyle name="Comma 3 5 3 4 5 3" xfId="24235"/>
    <cellStyle name="Comma 3 5 3 4 5 3 2" xfId="33740"/>
    <cellStyle name="Comma 3 5 3 4 5 4" xfId="26612"/>
    <cellStyle name="Comma 3 5 3 4 5 4 2" xfId="36116"/>
    <cellStyle name="Comma 3 5 3 4 5 5" xfId="28988"/>
    <cellStyle name="Comma 3 5 3 4 6" xfId="19879"/>
    <cellStyle name="Comma 3 5 3 4 6 2" xfId="22255"/>
    <cellStyle name="Comma 3 5 3 4 6 2 2" xfId="31760"/>
    <cellStyle name="Comma 3 5 3 4 6 3" xfId="24631"/>
    <cellStyle name="Comma 3 5 3 4 6 3 2" xfId="34136"/>
    <cellStyle name="Comma 3 5 3 4 6 4" xfId="27008"/>
    <cellStyle name="Comma 3 5 3 4 6 4 2" xfId="36512"/>
    <cellStyle name="Comma 3 5 3 4 6 5" xfId="29384"/>
    <cellStyle name="Comma 3 5 3 4 7" xfId="20275"/>
    <cellStyle name="Comma 3 5 3 4 7 2" xfId="29780"/>
    <cellStyle name="Comma 3 5 3 4 8" xfId="22651"/>
    <cellStyle name="Comma 3 5 3 4 8 2" xfId="32156"/>
    <cellStyle name="Comma 3 5 3 4 9" xfId="25028"/>
    <cellStyle name="Comma 3 5 3 4 9 2" xfId="34532"/>
    <cellStyle name="Comma 3 5 3 5" xfId="18097"/>
    <cellStyle name="Comma 3 5 3 5 2" xfId="20473"/>
    <cellStyle name="Comma 3 5 3 5 2 2" xfId="29978"/>
    <cellStyle name="Comma 3 5 3 5 3" xfId="22849"/>
    <cellStyle name="Comma 3 5 3 5 3 2" xfId="32354"/>
    <cellStyle name="Comma 3 5 3 5 4" xfId="25226"/>
    <cellStyle name="Comma 3 5 3 5 4 2" xfId="34730"/>
    <cellStyle name="Comma 3 5 3 5 5" xfId="27602"/>
    <cellStyle name="Comma 3 5 3 6" xfId="18493"/>
    <cellStyle name="Comma 3 5 3 6 2" xfId="20869"/>
    <cellStyle name="Comma 3 5 3 6 2 2" xfId="30374"/>
    <cellStyle name="Comma 3 5 3 6 3" xfId="23245"/>
    <cellStyle name="Comma 3 5 3 6 3 2" xfId="32750"/>
    <cellStyle name="Comma 3 5 3 6 4" xfId="25622"/>
    <cellStyle name="Comma 3 5 3 6 4 2" xfId="35126"/>
    <cellStyle name="Comma 3 5 3 6 5" xfId="27998"/>
    <cellStyle name="Comma 3 5 3 7" xfId="18889"/>
    <cellStyle name="Comma 3 5 3 7 2" xfId="21265"/>
    <cellStyle name="Comma 3 5 3 7 2 2" xfId="30770"/>
    <cellStyle name="Comma 3 5 3 7 3" xfId="23641"/>
    <cellStyle name="Comma 3 5 3 7 3 2" xfId="33146"/>
    <cellStyle name="Comma 3 5 3 7 4" xfId="26018"/>
    <cellStyle name="Comma 3 5 3 7 4 2" xfId="35522"/>
    <cellStyle name="Comma 3 5 3 7 5" xfId="28394"/>
    <cellStyle name="Comma 3 5 3 8" xfId="19285"/>
    <cellStyle name="Comma 3 5 3 8 2" xfId="21661"/>
    <cellStyle name="Comma 3 5 3 8 2 2" xfId="31166"/>
    <cellStyle name="Comma 3 5 3 8 3" xfId="24037"/>
    <cellStyle name="Comma 3 5 3 8 3 2" xfId="33542"/>
    <cellStyle name="Comma 3 5 3 8 4" xfId="26414"/>
    <cellStyle name="Comma 3 5 3 8 4 2" xfId="35918"/>
    <cellStyle name="Comma 3 5 3 8 5" xfId="28790"/>
    <cellStyle name="Comma 3 5 3 9" xfId="19681"/>
    <cellStyle name="Comma 3 5 3 9 2" xfId="22057"/>
    <cellStyle name="Comma 3 5 3 9 2 2" xfId="31562"/>
    <cellStyle name="Comma 3 5 3 9 3" xfId="24433"/>
    <cellStyle name="Comma 3 5 3 9 3 2" xfId="33938"/>
    <cellStyle name="Comma 3 5 3 9 4" xfId="26810"/>
    <cellStyle name="Comma 3 5 3 9 4 2" xfId="36314"/>
    <cellStyle name="Comma 3 5 3 9 5" xfId="29186"/>
    <cellStyle name="Comma 3 5 4" xfId="3831"/>
    <cellStyle name="Comma 3 5 4 10" xfId="20099"/>
    <cellStyle name="Comma 3 5 4 10 2" xfId="29604"/>
    <cellStyle name="Comma 3 5 4 11" xfId="22475"/>
    <cellStyle name="Comma 3 5 4 11 2" xfId="31980"/>
    <cellStyle name="Comma 3 5 4 12" xfId="24852"/>
    <cellStyle name="Comma 3 5 4 12 2" xfId="34356"/>
    <cellStyle name="Comma 3 5 4 13" xfId="27228"/>
    <cellStyle name="Comma 3 5 4 2" xfId="8313"/>
    <cellStyle name="Comma 3 5 4 2 10" xfId="24918"/>
    <cellStyle name="Comma 3 5 4 2 10 2" xfId="34422"/>
    <cellStyle name="Comma 3 5 4 2 11" xfId="27294"/>
    <cellStyle name="Comma 3 5 4 2 2" xfId="17343"/>
    <cellStyle name="Comma 3 5 4 2 2 10" xfId="27492"/>
    <cellStyle name="Comma 3 5 4 2 2 2" xfId="18383"/>
    <cellStyle name="Comma 3 5 4 2 2 2 2" xfId="20759"/>
    <cellStyle name="Comma 3 5 4 2 2 2 2 2" xfId="30264"/>
    <cellStyle name="Comma 3 5 4 2 2 2 3" xfId="23135"/>
    <cellStyle name="Comma 3 5 4 2 2 2 3 2" xfId="32640"/>
    <cellStyle name="Comma 3 5 4 2 2 2 4" xfId="25512"/>
    <cellStyle name="Comma 3 5 4 2 2 2 4 2" xfId="35016"/>
    <cellStyle name="Comma 3 5 4 2 2 2 5" xfId="27888"/>
    <cellStyle name="Comma 3 5 4 2 2 3" xfId="18779"/>
    <cellStyle name="Comma 3 5 4 2 2 3 2" xfId="21155"/>
    <cellStyle name="Comma 3 5 4 2 2 3 2 2" xfId="30660"/>
    <cellStyle name="Comma 3 5 4 2 2 3 3" xfId="23531"/>
    <cellStyle name="Comma 3 5 4 2 2 3 3 2" xfId="33036"/>
    <cellStyle name="Comma 3 5 4 2 2 3 4" xfId="25908"/>
    <cellStyle name="Comma 3 5 4 2 2 3 4 2" xfId="35412"/>
    <cellStyle name="Comma 3 5 4 2 2 3 5" xfId="28284"/>
    <cellStyle name="Comma 3 5 4 2 2 4" xfId="19175"/>
    <cellStyle name="Comma 3 5 4 2 2 4 2" xfId="21551"/>
    <cellStyle name="Comma 3 5 4 2 2 4 2 2" xfId="31056"/>
    <cellStyle name="Comma 3 5 4 2 2 4 3" xfId="23927"/>
    <cellStyle name="Comma 3 5 4 2 2 4 3 2" xfId="33432"/>
    <cellStyle name="Comma 3 5 4 2 2 4 4" xfId="26304"/>
    <cellStyle name="Comma 3 5 4 2 2 4 4 2" xfId="35808"/>
    <cellStyle name="Comma 3 5 4 2 2 4 5" xfId="28680"/>
    <cellStyle name="Comma 3 5 4 2 2 5" xfId="19571"/>
    <cellStyle name="Comma 3 5 4 2 2 5 2" xfId="21947"/>
    <cellStyle name="Comma 3 5 4 2 2 5 2 2" xfId="31452"/>
    <cellStyle name="Comma 3 5 4 2 2 5 3" xfId="24323"/>
    <cellStyle name="Comma 3 5 4 2 2 5 3 2" xfId="33828"/>
    <cellStyle name="Comma 3 5 4 2 2 5 4" xfId="26700"/>
    <cellStyle name="Comma 3 5 4 2 2 5 4 2" xfId="36204"/>
    <cellStyle name="Comma 3 5 4 2 2 5 5" xfId="29076"/>
    <cellStyle name="Comma 3 5 4 2 2 6" xfId="19967"/>
    <cellStyle name="Comma 3 5 4 2 2 6 2" xfId="22343"/>
    <cellStyle name="Comma 3 5 4 2 2 6 2 2" xfId="31848"/>
    <cellStyle name="Comma 3 5 4 2 2 6 3" xfId="24719"/>
    <cellStyle name="Comma 3 5 4 2 2 6 3 2" xfId="34224"/>
    <cellStyle name="Comma 3 5 4 2 2 6 4" xfId="27096"/>
    <cellStyle name="Comma 3 5 4 2 2 6 4 2" xfId="36600"/>
    <cellStyle name="Comma 3 5 4 2 2 6 5" xfId="29472"/>
    <cellStyle name="Comma 3 5 4 2 2 7" xfId="20363"/>
    <cellStyle name="Comma 3 5 4 2 2 7 2" xfId="29868"/>
    <cellStyle name="Comma 3 5 4 2 2 8" xfId="22739"/>
    <cellStyle name="Comma 3 5 4 2 2 8 2" xfId="32244"/>
    <cellStyle name="Comma 3 5 4 2 2 9" xfId="25116"/>
    <cellStyle name="Comma 3 5 4 2 2 9 2" xfId="34620"/>
    <cellStyle name="Comma 3 5 4 2 3" xfId="18185"/>
    <cellStyle name="Comma 3 5 4 2 3 2" xfId="20561"/>
    <cellStyle name="Comma 3 5 4 2 3 2 2" xfId="30066"/>
    <cellStyle name="Comma 3 5 4 2 3 3" xfId="22937"/>
    <cellStyle name="Comma 3 5 4 2 3 3 2" xfId="32442"/>
    <cellStyle name="Comma 3 5 4 2 3 4" xfId="25314"/>
    <cellStyle name="Comma 3 5 4 2 3 4 2" xfId="34818"/>
    <cellStyle name="Comma 3 5 4 2 3 5" xfId="27690"/>
    <cellStyle name="Comma 3 5 4 2 4" xfId="18581"/>
    <cellStyle name="Comma 3 5 4 2 4 2" xfId="20957"/>
    <cellStyle name="Comma 3 5 4 2 4 2 2" xfId="30462"/>
    <cellStyle name="Comma 3 5 4 2 4 3" xfId="23333"/>
    <cellStyle name="Comma 3 5 4 2 4 3 2" xfId="32838"/>
    <cellStyle name="Comma 3 5 4 2 4 4" xfId="25710"/>
    <cellStyle name="Comma 3 5 4 2 4 4 2" xfId="35214"/>
    <cellStyle name="Comma 3 5 4 2 4 5" xfId="28086"/>
    <cellStyle name="Comma 3 5 4 2 5" xfId="18977"/>
    <cellStyle name="Comma 3 5 4 2 5 2" xfId="21353"/>
    <cellStyle name="Comma 3 5 4 2 5 2 2" xfId="30858"/>
    <cellStyle name="Comma 3 5 4 2 5 3" xfId="23729"/>
    <cellStyle name="Comma 3 5 4 2 5 3 2" xfId="33234"/>
    <cellStyle name="Comma 3 5 4 2 5 4" xfId="26106"/>
    <cellStyle name="Comma 3 5 4 2 5 4 2" xfId="35610"/>
    <cellStyle name="Comma 3 5 4 2 5 5" xfId="28482"/>
    <cellStyle name="Comma 3 5 4 2 6" xfId="19373"/>
    <cellStyle name="Comma 3 5 4 2 6 2" xfId="21749"/>
    <cellStyle name="Comma 3 5 4 2 6 2 2" xfId="31254"/>
    <cellStyle name="Comma 3 5 4 2 6 3" xfId="24125"/>
    <cellStyle name="Comma 3 5 4 2 6 3 2" xfId="33630"/>
    <cellStyle name="Comma 3 5 4 2 6 4" xfId="26502"/>
    <cellStyle name="Comma 3 5 4 2 6 4 2" xfId="36006"/>
    <cellStyle name="Comma 3 5 4 2 6 5" xfId="28878"/>
    <cellStyle name="Comma 3 5 4 2 7" xfId="19769"/>
    <cellStyle name="Comma 3 5 4 2 7 2" xfId="22145"/>
    <cellStyle name="Comma 3 5 4 2 7 2 2" xfId="31650"/>
    <cellStyle name="Comma 3 5 4 2 7 3" xfId="24521"/>
    <cellStyle name="Comma 3 5 4 2 7 3 2" xfId="34026"/>
    <cellStyle name="Comma 3 5 4 2 7 4" xfId="26898"/>
    <cellStyle name="Comma 3 5 4 2 7 4 2" xfId="36402"/>
    <cellStyle name="Comma 3 5 4 2 7 5" xfId="29274"/>
    <cellStyle name="Comma 3 5 4 2 8" xfId="20165"/>
    <cellStyle name="Comma 3 5 4 2 8 2" xfId="29670"/>
    <cellStyle name="Comma 3 5 4 2 9" xfId="22541"/>
    <cellStyle name="Comma 3 5 4 2 9 2" xfId="32046"/>
    <cellStyle name="Comma 3 5 4 3" xfId="9023"/>
    <cellStyle name="Comma 3 5 4 3 10" xfId="24984"/>
    <cellStyle name="Comma 3 5 4 3 10 2" xfId="34488"/>
    <cellStyle name="Comma 3 5 4 3 11" xfId="27360"/>
    <cellStyle name="Comma 3 5 4 3 2" xfId="18053"/>
    <cellStyle name="Comma 3 5 4 3 2 10" xfId="27558"/>
    <cellStyle name="Comma 3 5 4 3 2 2" xfId="18449"/>
    <cellStyle name="Comma 3 5 4 3 2 2 2" xfId="20825"/>
    <cellStyle name="Comma 3 5 4 3 2 2 2 2" xfId="30330"/>
    <cellStyle name="Comma 3 5 4 3 2 2 3" xfId="23201"/>
    <cellStyle name="Comma 3 5 4 3 2 2 3 2" xfId="32706"/>
    <cellStyle name="Comma 3 5 4 3 2 2 4" xfId="25578"/>
    <cellStyle name="Comma 3 5 4 3 2 2 4 2" xfId="35082"/>
    <cellStyle name="Comma 3 5 4 3 2 2 5" xfId="27954"/>
    <cellStyle name="Comma 3 5 4 3 2 3" xfId="18845"/>
    <cellStyle name="Comma 3 5 4 3 2 3 2" xfId="21221"/>
    <cellStyle name="Comma 3 5 4 3 2 3 2 2" xfId="30726"/>
    <cellStyle name="Comma 3 5 4 3 2 3 3" xfId="23597"/>
    <cellStyle name="Comma 3 5 4 3 2 3 3 2" xfId="33102"/>
    <cellStyle name="Comma 3 5 4 3 2 3 4" xfId="25974"/>
    <cellStyle name="Comma 3 5 4 3 2 3 4 2" xfId="35478"/>
    <cellStyle name="Comma 3 5 4 3 2 3 5" xfId="28350"/>
    <cellStyle name="Comma 3 5 4 3 2 4" xfId="19241"/>
    <cellStyle name="Comma 3 5 4 3 2 4 2" xfId="21617"/>
    <cellStyle name="Comma 3 5 4 3 2 4 2 2" xfId="31122"/>
    <cellStyle name="Comma 3 5 4 3 2 4 3" xfId="23993"/>
    <cellStyle name="Comma 3 5 4 3 2 4 3 2" xfId="33498"/>
    <cellStyle name="Comma 3 5 4 3 2 4 4" xfId="26370"/>
    <cellStyle name="Comma 3 5 4 3 2 4 4 2" xfId="35874"/>
    <cellStyle name="Comma 3 5 4 3 2 4 5" xfId="28746"/>
    <cellStyle name="Comma 3 5 4 3 2 5" xfId="19637"/>
    <cellStyle name="Comma 3 5 4 3 2 5 2" xfId="22013"/>
    <cellStyle name="Comma 3 5 4 3 2 5 2 2" xfId="31518"/>
    <cellStyle name="Comma 3 5 4 3 2 5 3" xfId="24389"/>
    <cellStyle name="Comma 3 5 4 3 2 5 3 2" xfId="33894"/>
    <cellStyle name="Comma 3 5 4 3 2 5 4" xfId="26766"/>
    <cellStyle name="Comma 3 5 4 3 2 5 4 2" xfId="36270"/>
    <cellStyle name="Comma 3 5 4 3 2 5 5" xfId="29142"/>
    <cellStyle name="Comma 3 5 4 3 2 6" xfId="20033"/>
    <cellStyle name="Comma 3 5 4 3 2 6 2" xfId="22409"/>
    <cellStyle name="Comma 3 5 4 3 2 6 2 2" xfId="31914"/>
    <cellStyle name="Comma 3 5 4 3 2 6 3" xfId="24785"/>
    <cellStyle name="Comma 3 5 4 3 2 6 3 2" xfId="34290"/>
    <cellStyle name="Comma 3 5 4 3 2 6 4" xfId="27162"/>
    <cellStyle name="Comma 3 5 4 3 2 6 4 2" xfId="36666"/>
    <cellStyle name="Comma 3 5 4 3 2 6 5" xfId="29538"/>
    <cellStyle name="Comma 3 5 4 3 2 7" xfId="20429"/>
    <cellStyle name="Comma 3 5 4 3 2 7 2" xfId="29934"/>
    <cellStyle name="Comma 3 5 4 3 2 8" xfId="22805"/>
    <cellStyle name="Comma 3 5 4 3 2 8 2" xfId="32310"/>
    <cellStyle name="Comma 3 5 4 3 2 9" xfId="25182"/>
    <cellStyle name="Comma 3 5 4 3 2 9 2" xfId="34686"/>
    <cellStyle name="Comma 3 5 4 3 3" xfId="18251"/>
    <cellStyle name="Comma 3 5 4 3 3 2" xfId="20627"/>
    <cellStyle name="Comma 3 5 4 3 3 2 2" xfId="30132"/>
    <cellStyle name="Comma 3 5 4 3 3 3" xfId="23003"/>
    <cellStyle name="Comma 3 5 4 3 3 3 2" xfId="32508"/>
    <cellStyle name="Comma 3 5 4 3 3 4" xfId="25380"/>
    <cellStyle name="Comma 3 5 4 3 3 4 2" xfId="34884"/>
    <cellStyle name="Comma 3 5 4 3 3 5" xfId="27756"/>
    <cellStyle name="Comma 3 5 4 3 4" xfId="18647"/>
    <cellStyle name="Comma 3 5 4 3 4 2" xfId="21023"/>
    <cellStyle name="Comma 3 5 4 3 4 2 2" xfId="30528"/>
    <cellStyle name="Comma 3 5 4 3 4 3" xfId="23399"/>
    <cellStyle name="Comma 3 5 4 3 4 3 2" xfId="32904"/>
    <cellStyle name="Comma 3 5 4 3 4 4" xfId="25776"/>
    <cellStyle name="Comma 3 5 4 3 4 4 2" xfId="35280"/>
    <cellStyle name="Comma 3 5 4 3 4 5" xfId="28152"/>
    <cellStyle name="Comma 3 5 4 3 5" xfId="19043"/>
    <cellStyle name="Comma 3 5 4 3 5 2" xfId="21419"/>
    <cellStyle name="Comma 3 5 4 3 5 2 2" xfId="30924"/>
    <cellStyle name="Comma 3 5 4 3 5 3" xfId="23795"/>
    <cellStyle name="Comma 3 5 4 3 5 3 2" xfId="33300"/>
    <cellStyle name="Comma 3 5 4 3 5 4" xfId="26172"/>
    <cellStyle name="Comma 3 5 4 3 5 4 2" xfId="35676"/>
    <cellStyle name="Comma 3 5 4 3 5 5" xfId="28548"/>
    <cellStyle name="Comma 3 5 4 3 6" xfId="19439"/>
    <cellStyle name="Comma 3 5 4 3 6 2" xfId="21815"/>
    <cellStyle name="Comma 3 5 4 3 6 2 2" xfId="31320"/>
    <cellStyle name="Comma 3 5 4 3 6 3" xfId="24191"/>
    <cellStyle name="Comma 3 5 4 3 6 3 2" xfId="33696"/>
    <cellStyle name="Comma 3 5 4 3 6 4" xfId="26568"/>
    <cellStyle name="Comma 3 5 4 3 6 4 2" xfId="36072"/>
    <cellStyle name="Comma 3 5 4 3 6 5" xfId="28944"/>
    <cellStyle name="Comma 3 5 4 3 7" xfId="19835"/>
    <cellStyle name="Comma 3 5 4 3 7 2" xfId="22211"/>
    <cellStyle name="Comma 3 5 4 3 7 2 2" xfId="31716"/>
    <cellStyle name="Comma 3 5 4 3 7 3" xfId="24587"/>
    <cellStyle name="Comma 3 5 4 3 7 3 2" xfId="34092"/>
    <cellStyle name="Comma 3 5 4 3 7 4" xfId="26964"/>
    <cellStyle name="Comma 3 5 4 3 7 4 2" xfId="36468"/>
    <cellStyle name="Comma 3 5 4 3 7 5" xfId="29340"/>
    <cellStyle name="Comma 3 5 4 3 8" xfId="20231"/>
    <cellStyle name="Comma 3 5 4 3 8 2" xfId="29736"/>
    <cellStyle name="Comma 3 5 4 3 9" xfId="22607"/>
    <cellStyle name="Comma 3 5 4 3 9 2" xfId="32112"/>
    <cellStyle name="Comma 3 5 4 4" xfId="12861"/>
    <cellStyle name="Comma 3 5 4 4 10" xfId="27426"/>
    <cellStyle name="Comma 3 5 4 4 2" xfId="18317"/>
    <cellStyle name="Comma 3 5 4 4 2 2" xfId="20693"/>
    <cellStyle name="Comma 3 5 4 4 2 2 2" xfId="30198"/>
    <cellStyle name="Comma 3 5 4 4 2 3" xfId="23069"/>
    <cellStyle name="Comma 3 5 4 4 2 3 2" xfId="32574"/>
    <cellStyle name="Comma 3 5 4 4 2 4" xfId="25446"/>
    <cellStyle name="Comma 3 5 4 4 2 4 2" xfId="34950"/>
    <cellStyle name="Comma 3 5 4 4 2 5" xfId="27822"/>
    <cellStyle name="Comma 3 5 4 4 3" xfId="18713"/>
    <cellStyle name="Comma 3 5 4 4 3 2" xfId="21089"/>
    <cellStyle name="Comma 3 5 4 4 3 2 2" xfId="30594"/>
    <cellStyle name="Comma 3 5 4 4 3 3" xfId="23465"/>
    <cellStyle name="Comma 3 5 4 4 3 3 2" xfId="32970"/>
    <cellStyle name="Comma 3 5 4 4 3 4" xfId="25842"/>
    <cellStyle name="Comma 3 5 4 4 3 4 2" xfId="35346"/>
    <cellStyle name="Comma 3 5 4 4 3 5" xfId="28218"/>
    <cellStyle name="Comma 3 5 4 4 4" xfId="19109"/>
    <cellStyle name="Comma 3 5 4 4 4 2" xfId="21485"/>
    <cellStyle name="Comma 3 5 4 4 4 2 2" xfId="30990"/>
    <cellStyle name="Comma 3 5 4 4 4 3" xfId="23861"/>
    <cellStyle name="Comma 3 5 4 4 4 3 2" xfId="33366"/>
    <cellStyle name="Comma 3 5 4 4 4 4" xfId="26238"/>
    <cellStyle name="Comma 3 5 4 4 4 4 2" xfId="35742"/>
    <cellStyle name="Comma 3 5 4 4 4 5" xfId="28614"/>
    <cellStyle name="Comma 3 5 4 4 5" xfId="19505"/>
    <cellStyle name="Comma 3 5 4 4 5 2" xfId="21881"/>
    <cellStyle name="Comma 3 5 4 4 5 2 2" xfId="31386"/>
    <cellStyle name="Comma 3 5 4 4 5 3" xfId="24257"/>
    <cellStyle name="Comma 3 5 4 4 5 3 2" xfId="33762"/>
    <cellStyle name="Comma 3 5 4 4 5 4" xfId="26634"/>
    <cellStyle name="Comma 3 5 4 4 5 4 2" xfId="36138"/>
    <cellStyle name="Comma 3 5 4 4 5 5" xfId="29010"/>
    <cellStyle name="Comma 3 5 4 4 6" xfId="19901"/>
    <cellStyle name="Comma 3 5 4 4 6 2" xfId="22277"/>
    <cellStyle name="Comma 3 5 4 4 6 2 2" xfId="31782"/>
    <cellStyle name="Comma 3 5 4 4 6 3" xfId="24653"/>
    <cellStyle name="Comma 3 5 4 4 6 3 2" xfId="34158"/>
    <cellStyle name="Comma 3 5 4 4 6 4" xfId="27030"/>
    <cellStyle name="Comma 3 5 4 4 6 4 2" xfId="36534"/>
    <cellStyle name="Comma 3 5 4 4 6 5" xfId="29406"/>
    <cellStyle name="Comma 3 5 4 4 7" xfId="20297"/>
    <cellStyle name="Comma 3 5 4 4 7 2" xfId="29802"/>
    <cellStyle name="Comma 3 5 4 4 8" xfId="22673"/>
    <cellStyle name="Comma 3 5 4 4 8 2" xfId="32178"/>
    <cellStyle name="Comma 3 5 4 4 9" xfId="25050"/>
    <cellStyle name="Comma 3 5 4 4 9 2" xfId="34554"/>
    <cellStyle name="Comma 3 5 4 5" xfId="18119"/>
    <cellStyle name="Comma 3 5 4 5 2" xfId="20495"/>
    <cellStyle name="Comma 3 5 4 5 2 2" xfId="30000"/>
    <cellStyle name="Comma 3 5 4 5 3" xfId="22871"/>
    <cellStyle name="Comma 3 5 4 5 3 2" xfId="32376"/>
    <cellStyle name="Comma 3 5 4 5 4" xfId="25248"/>
    <cellStyle name="Comma 3 5 4 5 4 2" xfId="34752"/>
    <cellStyle name="Comma 3 5 4 5 5" xfId="27624"/>
    <cellStyle name="Comma 3 5 4 6" xfId="18515"/>
    <cellStyle name="Comma 3 5 4 6 2" xfId="20891"/>
    <cellStyle name="Comma 3 5 4 6 2 2" xfId="30396"/>
    <cellStyle name="Comma 3 5 4 6 3" xfId="23267"/>
    <cellStyle name="Comma 3 5 4 6 3 2" xfId="32772"/>
    <cellStyle name="Comma 3 5 4 6 4" xfId="25644"/>
    <cellStyle name="Comma 3 5 4 6 4 2" xfId="35148"/>
    <cellStyle name="Comma 3 5 4 6 5" xfId="28020"/>
    <cellStyle name="Comma 3 5 4 7" xfId="18911"/>
    <cellStyle name="Comma 3 5 4 7 2" xfId="21287"/>
    <cellStyle name="Comma 3 5 4 7 2 2" xfId="30792"/>
    <cellStyle name="Comma 3 5 4 7 3" xfId="23663"/>
    <cellStyle name="Comma 3 5 4 7 3 2" xfId="33168"/>
    <cellStyle name="Comma 3 5 4 7 4" xfId="26040"/>
    <cellStyle name="Comma 3 5 4 7 4 2" xfId="35544"/>
    <cellStyle name="Comma 3 5 4 7 5" xfId="28416"/>
    <cellStyle name="Comma 3 5 4 8" xfId="19307"/>
    <cellStyle name="Comma 3 5 4 8 2" xfId="21683"/>
    <cellStyle name="Comma 3 5 4 8 2 2" xfId="31188"/>
    <cellStyle name="Comma 3 5 4 8 3" xfId="24059"/>
    <cellStyle name="Comma 3 5 4 8 3 2" xfId="33564"/>
    <cellStyle name="Comma 3 5 4 8 4" xfId="26436"/>
    <cellStyle name="Comma 3 5 4 8 4 2" xfId="35940"/>
    <cellStyle name="Comma 3 5 4 8 5" xfId="28812"/>
    <cellStyle name="Comma 3 5 4 9" xfId="19703"/>
    <cellStyle name="Comma 3 5 4 9 2" xfId="22079"/>
    <cellStyle name="Comma 3 5 4 9 2 2" xfId="31584"/>
    <cellStyle name="Comma 3 5 4 9 3" xfId="24455"/>
    <cellStyle name="Comma 3 5 4 9 3 2" xfId="33960"/>
    <cellStyle name="Comma 3 5 4 9 4" xfId="26832"/>
    <cellStyle name="Comma 3 5 4 9 4 2" xfId="36336"/>
    <cellStyle name="Comma 3 5 4 9 5" xfId="29208"/>
    <cellStyle name="Comma 3 5 5" xfId="5325"/>
    <cellStyle name="Comma 3 5 5 10" xfId="24874"/>
    <cellStyle name="Comma 3 5 5 10 2" xfId="34378"/>
    <cellStyle name="Comma 3 5 5 11" xfId="27250"/>
    <cellStyle name="Comma 3 5 5 2" xfId="14355"/>
    <cellStyle name="Comma 3 5 5 2 10" xfId="27448"/>
    <cellStyle name="Comma 3 5 5 2 2" xfId="18339"/>
    <cellStyle name="Comma 3 5 5 2 2 2" xfId="20715"/>
    <cellStyle name="Comma 3 5 5 2 2 2 2" xfId="30220"/>
    <cellStyle name="Comma 3 5 5 2 2 3" xfId="23091"/>
    <cellStyle name="Comma 3 5 5 2 2 3 2" xfId="32596"/>
    <cellStyle name="Comma 3 5 5 2 2 4" xfId="25468"/>
    <cellStyle name="Comma 3 5 5 2 2 4 2" xfId="34972"/>
    <cellStyle name="Comma 3 5 5 2 2 5" xfId="27844"/>
    <cellStyle name="Comma 3 5 5 2 3" xfId="18735"/>
    <cellStyle name="Comma 3 5 5 2 3 2" xfId="21111"/>
    <cellStyle name="Comma 3 5 5 2 3 2 2" xfId="30616"/>
    <cellStyle name="Comma 3 5 5 2 3 3" xfId="23487"/>
    <cellStyle name="Comma 3 5 5 2 3 3 2" xfId="32992"/>
    <cellStyle name="Comma 3 5 5 2 3 4" xfId="25864"/>
    <cellStyle name="Comma 3 5 5 2 3 4 2" xfId="35368"/>
    <cellStyle name="Comma 3 5 5 2 3 5" xfId="28240"/>
    <cellStyle name="Comma 3 5 5 2 4" xfId="19131"/>
    <cellStyle name="Comma 3 5 5 2 4 2" xfId="21507"/>
    <cellStyle name="Comma 3 5 5 2 4 2 2" xfId="31012"/>
    <cellStyle name="Comma 3 5 5 2 4 3" xfId="23883"/>
    <cellStyle name="Comma 3 5 5 2 4 3 2" xfId="33388"/>
    <cellStyle name="Comma 3 5 5 2 4 4" xfId="26260"/>
    <cellStyle name="Comma 3 5 5 2 4 4 2" xfId="35764"/>
    <cellStyle name="Comma 3 5 5 2 4 5" xfId="28636"/>
    <cellStyle name="Comma 3 5 5 2 5" xfId="19527"/>
    <cellStyle name="Comma 3 5 5 2 5 2" xfId="21903"/>
    <cellStyle name="Comma 3 5 5 2 5 2 2" xfId="31408"/>
    <cellStyle name="Comma 3 5 5 2 5 3" xfId="24279"/>
    <cellStyle name="Comma 3 5 5 2 5 3 2" xfId="33784"/>
    <cellStyle name="Comma 3 5 5 2 5 4" xfId="26656"/>
    <cellStyle name="Comma 3 5 5 2 5 4 2" xfId="36160"/>
    <cellStyle name="Comma 3 5 5 2 5 5" xfId="29032"/>
    <cellStyle name="Comma 3 5 5 2 6" xfId="19923"/>
    <cellStyle name="Comma 3 5 5 2 6 2" xfId="22299"/>
    <cellStyle name="Comma 3 5 5 2 6 2 2" xfId="31804"/>
    <cellStyle name="Comma 3 5 5 2 6 3" xfId="24675"/>
    <cellStyle name="Comma 3 5 5 2 6 3 2" xfId="34180"/>
    <cellStyle name="Comma 3 5 5 2 6 4" xfId="27052"/>
    <cellStyle name="Comma 3 5 5 2 6 4 2" xfId="36556"/>
    <cellStyle name="Comma 3 5 5 2 6 5" xfId="29428"/>
    <cellStyle name="Comma 3 5 5 2 7" xfId="20319"/>
    <cellStyle name="Comma 3 5 5 2 7 2" xfId="29824"/>
    <cellStyle name="Comma 3 5 5 2 8" xfId="22695"/>
    <cellStyle name="Comma 3 5 5 2 8 2" xfId="32200"/>
    <cellStyle name="Comma 3 5 5 2 9" xfId="25072"/>
    <cellStyle name="Comma 3 5 5 2 9 2" xfId="34576"/>
    <cellStyle name="Comma 3 5 5 3" xfId="18141"/>
    <cellStyle name="Comma 3 5 5 3 2" xfId="20517"/>
    <cellStyle name="Comma 3 5 5 3 2 2" xfId="30022"/>
    <cellStyle name="Comma 3 5 5 3 3" xfId="22893"/>
    <cellStyle name="Comma 3 5 5 3 3 2" xfId="32398"/>
    <cellStyle name="Comma 3 5 5 3 4" xfId="25270"/>
    <cellStyle name="Comma 3 5 5 3 4 2" xfId="34774"/>
    <cellStyle name="Comma 3 5 5 3 5" xfId="27646"/>
    <cellStyle name="Comma 3 5 5 4" xfId="18537"/>
    <cellStyle name="Comma 3 5 5 4 2" xfId="20913"/>
    <cellStyle name="Comma 3 5 5 4 2 2" xfId="30418"/>
    <cellStyle name="Comma 3 5 5 4 3" xfId="23289"/>
    <cellStyle name="Comma 3 5 5 4 3 2" xfId="32794"/>
    <cellStyle name="Comma 3 5 5 4 4" xfId="25666"/>
    <cellStyle name="Comma 3 5 5 4 4 2" xfId="35170"/>
    <cellStyle name="Comma 3 5 5 4 5" xfId="28042"/>
    <cellStyle name="Comma 3 5 5 5" xfId="18933"/>
    <cellStyle name="Comma 3 5 5 5 2" xfId="21309"/>
    <cellStyle name="Comma 3 5 5 5 2 2" xfId="30814"/>
    <cellStyle name="Comma 3 5 5 5 3" xfId="23685"/>
    <cellStyle name="Comma 3 5 5 5 3 2" xfId="33190"/>
    <cellStyle name="Comma 3 5 5 5 4" xfId="26062"/>
    <cellStyle name="Comma 3 5 5 5 4 2" xfId="35566"/>
    <cellStyle name="Comma 3 5 5 5 5" xfId="28438"/>
    <cellStyle name="Comma 3 5 5 6" xfId="19329"/>
    <cellStyle name="Comma 3 5 5 6 2" xfId="21705"/>
    <cellStyle name="Comma 3 5 5 6 2 2" xfId="31210"/>
    <cellStyle name="Comma 3 5 5 6 3" xfId="24081"/>
    <cellStyle name="Comma 3 5 5 6 3 2" xfId="33586"/>
    <cellStyle name="Comma 3 5 5 6 4" xfId="26458"/>
    <cellStyle name="Comma 3 5 5 6 4 2" xfId="35962"/>
    <cellStyle name="Comma 3 5 5 6 5" xfId="28834"/>
    <cellStyle name="Comma 3 5 5 7" xfId="19725"/>
    <cellStyle name="Comma 3 5 5 7 2" xfId="22101"/>
    <cellStyle name="Comma 3 5 5 7 2 2" xfId="31606"/>
    <cellStyle name="Comma 3 5 5 7 3" xfId="24477"/>
    <cellStyle name="Comma 3 5 5 7 3 2" xfId="33982"/>
    <cellStyle name="Comma 3 5 5 7 4" xfId="26854"/>
    <cellStyle name="Comma 3 5 5 7 4 2" xfId="36358"/>
    <cellStyle name="Comma 3 5 5 7 5" xfId="29230"/>
    <cellStyle name="Comma 3 5 5 8" xfId="20121"/>
    <cellStyle name="Comma 3 5 5 8 2" xfId="29626"/>
    <cellStyle name="Comma 3 5 5 9" xfId="22497"/>
    <cellStyle name="Comma 3 5 5 9 2" xfId="32002"/>
    <cellStyle name="Comma 3 5 6" xfId="8979"/>
    <cellStyle name="Comma 3 5 6 10" xfId="24940"/>
    <cellStyle name="Comma 3 5 6 10 2" xfId="34444"/>
    <cellStyle name="Comma 3 5 6 11" xfId="27316"/>
    <cellStyle name="Comma 3 5 6 2" xfId="18009"/>
    <cellStyle name="Comma 3 5 6 2 10" xfId="27514"/>
    <cellStyle name="Comma 3 5 6 2 2" xfId="18405"/>
    <cellStyle name="Comma 3 5 6 2 2 2" xfId="20781"/>
    <cellStyle name="Comma 3 5 6 2 2 2 2" xfId="30286"/>
    <cellStyle name="Comma 3 5 6 2 2 3" xfId="23157"/>
    <cellStyle name="Comma 3 5 6 2 2 3 2" xfId="32662"/>
    <cellStyle name="Comma 3 5 6 2 2 4" xfId="25534"/>
    <cellStyle name="Comma 3 5 6 2 2 4 2" xfId="35038"/>
    <cellStyle name="Comma 3 5 6 2 2 5" xfId="27910"/>
    <cellStyle name="Comma 3 5 6 2 3" xfId="18801"/>
    <cellStyle name="Comma 3 5 6 2 3 2" xfId="21177"/>
    <cellStyle name="Comma 3 5 6 2 3 2 2" xfId="30682"/>
    <cellStyle name="Comma 3 5 6 2 3 3" xfId="23553"/>
    <cellStyle name="Comma 3 5 6 2 3 3 2" xfId="33058"/>
    <cellStyle name="Comma 3 5 6 2 3 4" xfId="25930"/>
    <cellStyle name="Comma 3 5 6 2 3 4 2" xfId="35434"/>
    <cellStyle name="Comma 3 5 6 2 3 5" xfId="28306"/>
    <cellStyle name="Comma 3 5 6 2 4" xfId="19197"/>
    <cellStyle name="Comma 3 5 6 2 4 2" xfId="21573"/>
    <cellStyle name="Comma 3 5 6 2 4 2 2" xfId="31078"/>
    <cellStyle name="Comma 3 5 6 2 4 3" xfId="23949"/>
    <cellStyle name="Comma 3 5 6 2 4 3 2" xfId="33454"/>
    <cellStyle name="Comma 3 5 6 2 4 4" xfId="26326"/>
    <cellStyle name="Comma 3 5 6 2 4 4 2" xfId="35830"/>
    <cellStyle name="Comma 3 5 6 2 4 5" xfId="28702"/>
    <cellStyle name="Comma 3 5 6 2 5" xfId="19593"/>
    <cellStyle name="Comma 3 5 6 2 5 2" xfId="21969"/>
    <cellStyle name="Comma 3 5 6 2 5 2 2" xfId="31474"/>
    <cellStyle name="Comma 3 5 6 2 5 3" xfId="24345"/>
    <cellStyle name="Comma 3 5 6 2 5 3 2" xfId="33850"/>
    <cellStyle name="Comma 3 5 6 2 5 4" xfId="26722"/>
    <cellStyle name="Comma 3 5 6 2 5 4 2" xfId="36226"/>
    <cellStyle name="Comma 3 5 6 2 5 5" xfId="29098"/>
    <cellStyle name="Comma 3 5 6 2 6" xfId="19989"/>
    <cellStyle name="Comma 3 5 6 2 6 2" xfId="22365"/>
    <cellStyle name="Comma 3 5 6 2 6 2 2" xfId="31870"/>
    <cellStyle name="Comma 3 5 6 2 6 3" xfId="24741"/>
    <cellStyle name="Comma 3 5 6 2 6 3 2" xfId="34246"/>
    <cellStyle name="Comma 3 5 6 2 6 4" xfId="27118"/>
    <cellStyle name="Comma 3 5 6 2 6 4 2" xfId="36622"/>
    <cellStyle name="Comma 3 5 6 2 6 5" xfId="29494"/>
    <cellStyle name="Comma 3 5 6 2 7" xfId="20385"/>
    <cellStyle name="Comma 3 5 6 2 7 2" xfId="29890"/>
    <cellStyle name="Comma 3 5 6 2 8" xfId="22761"/>
    <cellStyle name="Comma 3 5 6 2 8 2" xfId="32266"/>
    <cellStyle name="Comma 3 5 6 2 9" xfId="25138"/>
    <cellStyle name="Comma 3 5 6 2 9 2" xfId="34642"/>
    <cellStyle name="Comma 3 5 6 3" xfId="18207"/>
    <cellStyle name="Comma 3 5 6 3 2" xfId="20583"/>
    <cellStyle name="Comma 3 5 6 3 2 2" xfId="30088"/>
    <cellStyle name="Comma 3 5 6 3 3" xfId="22959"/>
    <cellStyle name="Comma 3 5 6 3 3 2" xfId="32464"/>
    <cellStyle name="Comma 3 5 6 3 4" xfId="25336"/>
    <cellStyle name="Comma 3 5 6 3 4 2" xfId="34840"/>
    <cellStyle name="Comma 3 5 6 3 5" xfId="27712"/>
    <cellStyle name="Comma 3 5 6 4" xfId="18603"/>
    <cellStyle name="Comma 3 5 6 4 2" xfId="20979"/>
    <cellStyle name="Comma 3 5 6 4 2 2" xfId="30484"/>
    <cellStyle name="Comma 3 5 6 4 3" xfId="23355"/>
    <cellStyle name="Comma 3 5 6 4 3 2" xfId="32860"/>
    <cellStyle name="Comma 3 5 6 4 4" xfId="25732"/>
    <cellStyle name="Comma 3 5 6 4 4 2" xfId="35236"/>
    <cellStyle name="Comma 3 5 6 4 5" xfId="28108"/>
    <cellStyle name="Comma 3 5 6 5" xfId="18999"/>
    <cellStyle name="Comma 3 5 6 5 2" xfId="21375"/>
    <cellStyle name="Comma 3 5 6 5 2 2" xfId="30880"/>
    <cellStyle name="Comma 3 5 6 5 3" xfId="23751"/>
    <cellStyle name="Comma 3 5 6 5 3 2" xfId="33256"/>
    <cellStyle name="Comma 3 5 6 5 4" xfId="26128"/>
    <cellStyle name="Comma 3 5 6 5 4 2" xfId="35632"/>
    <cellStyle name="Comma 3 5 6 5 5" xfId="28504"/>
    <cellStyle name="Comma 3 5 6 6" xfId="19395"/>
    <cellStyle name="Comma 3 5 6 6 2" xfId="21771"/>
    <cellStyle name="Comma 3 5 6 6 2 2" xfId="31276"/>
    <cellStyle name="Comma 3 5 6 6 3" xfId="24147"/>
    <cellStyle name="Comma 3 5 6 6 3 2" xfId="33652"/>
    <cellStyle name="Comma 3 5 6 6 4" xfId="26524"/>
    <cellStyle name="Comma 3 5 6 6 4 2" xfId="36028"/>
    <cellStyle name="Comma 3 5 6 6 5" xfId="28900"/>
    <cellStyle name="Comma 3 5 6 7" xfId="19791"/>
    <cellStyle name="Comma 3 5 6 7 2" xfId="22167"/>
    <cellStyle name="Comma 3 5 6 7 2 2" xfId="31672"/>
    <cellStyle name="Comma 3 5 6 7 3" xfId="24543"/>
    <cellStyle name="Comma 3 5 6 7 3 2" xfId="34048"/>
    <cellStyle name="Comma 3 5 6 7 4" xfId="26920"/>
    <cellStyle name="Comma 3 5 6 7 4 2" xfId="36424"/>
    <cellStyle name="Comma 3 5 6 7 5" xfId="29296"/>
    <cellStyle name="Comma 3 5 6 8" xfId="20187"/>
    <cellStyle name="Comma 3 5 6 8 2" xfId="29692"/>
    <cellStyle name="Comma 3 5 6 9" xfId="22563"/>
    <cellStyle name="Comma 3 5 6 9 2" xfId="32068"/>
    <cellStyle name="Comma 3 5 7" xfId="9873"/>
    <cellStyle name="Comma 3 5 7 10" xfId="27382"/>
    <cellStyle name="Comma 3 5 7 2" xfId="18273"/>
    <cellStyle name="Comma 3 5 7 2 2" xfId="20649"/>
    <cellStyle name="Comma 3 5 7 2 2 2" xfId="30154"/>
    <cellStyle name="Comma 3 5 7 2 3" xfId="23025"/>
    <cellStyle name="Comma 3 5 7 2 3 2" xfId="32530"/>
    <cellStyle name="Comma 3 5 7 2 4" xfId="25402"/>
    <cellStyle name="Comma 3 5 7 2 4 2" xfId="34906"/>
    <cellStyle name="Comma 3 5 7 2 5" xfId="27778"/>
    <cellStyle name="Comma 3 5 7 3" xfId="18669"/>
    <cellStyle name="Comma 3 5 7 3 2" xfId="21045"/>
    <cellStyle name="Comma 3 5 7 3 2 2" xfId="30550"/>
    <cellStyle name="Comma 3 5 7 3 3" xfId="23421"/>
    <cellStyle name="Comma 3 5 7 3 3 2" xfId="32926"/>
    <cellStyle name="Comma 3 5 7 3 4" xfId="25798"/>
    <cellStyle name="Comma 3 5 7 3 4 2" xfId="35302"/>
    <cellStyle name="Comma 3 5 7 3 5" xfId="28174"/>
    <cellStyle name="Comma 3 5 7 4" xfId="19065"/>
    <cellStyle name="Comma 3 5 7 4 2" xfId="21441"/>
    <cellStyle name="Comma 3 5 7 4 2 2" xfId="30946"/>
    <cellStyle name="Comma 3 5 7 4 3" xfId="23817"/>
    <cellStyle name="Comma 3 5 7 4 3 2" xfId="33322"/>
    <cellStyle name="Comma 3 5 7 4 4" xfId="26194"/>
    <cellStyle name="Comma 3 5 7 4 4 2" xfId="35698"/>
    <cellStyle name="Comma 3 5 7 4 5" xfId="28570"/>
    <cellStyle name="Comma 3 5 7 5" xfId="19461"/>
    <cellStyle name="Comma 3 5 7 5 2" xfId="21837"/>
    <cellStyle name="Comma 3 5 7 5 2 2" xfId="31342"/>
    <cellStyle name="Comma 3 5 7 5 3" xfId="24213"/>
    <cellStyle name="Comma 3 5 7 5 3 2" xfId="33718"/>
    <cellStyle name="Comma 3 5 7 5 4" xfId="26590"/>
    <cellStyle name="Comma 3 5 7 5 4 2" xfId="36094"/>
    <cellStyle name="Comma 3 5 7 5 5" xfId="28966"/>
    <cellStyle name="Comma 3 5 7 6" xfId="19857"/>
    <cellStyle name="Comma 3 5 7 6 2" xfId="22233"/>
    <cellStyle name="Comma 3 5 7 6 2 2" xfId="31738"/>
    <cellStyle name="Comma 3 5 7 6 3" xfId="24609"/>
    <cellStyle name="Comma 3 5 7 6 3 2" xfId="34114"/>
    <cellStyle name="Comma 3 5 7 6 4" xfId="26986"/>
    <cellStyle name="Comma 3 5 7 6 4 2" xfId="36490"/>
    <cellStyle name="Comma 3 5 7 6 5" xfId="29362"/>
    <cellStyle name="Comma 3 5 7 7" xfId="20253"/>
    <cellStyle name="Comma 3 5 7 7 2" xfId="29758"/>
    <cellStyle name="Comma 3 5 7 8" xfId="22629"/>
    <cellStyle name="Comma 3 5 7 8 2" xfId="32134"/>
    <cellStyle name="Comma 3 5 7 9" xfId="25006"/>
    <cellStyle name="Comma 3 5 7 9 2" xfId="34510"/>
    <cellStyle name="Comma 3 5 8" xfId="18075"/>
    <cellStyle name="Comma 3 5 8 2" xfId="20451"/>
    <cellStyle name="Comma 3 5 8 2 2" xfId="29956"/>
    <cellStyle name="Comma 3 5 8 3" xfId="22827"/>
    <cellStyle name="Comma 3 5 8 3 2" xfId="32332"/>
    <cellStyle name="Comma 3 5 8 4" xfId="25204"/>
    <cellStyle name="Comma 3 5 8 4 2" xfId="34708"/>
    <cellStyle name="Comma 3 5 8 5" xfId="27580"/>
    <cellStyle name="Comma 3 5 9" xfId="18471"/>
    <cellStyle name="Comma 3 5 9 2" xfId="20847"/>
    <cellStyle name="Comma 3 5 9 2 2" xfId="30352"/>
    <cellStyle name="Comma 3 5 9 3" xfId="23223"/>
    <cellStyle name="Comma 3 5 9 3 2" xfId="32728"/>
    <cellStyle name="Comma 3 5 9 4" xfId="25600"/>
    <cellStyle name="Comma 3 5 9 4 2" xfId="35104"/>
    <cellStyle name="Comma 3 5 9 5" xfId="27976"/>
    <cellStyle name="Comma 3 6" xfId="1121"/>
    <cellStyle name="Comma 3 6 10" xfId="19265"/>
    <cellStyle name="Comma 3 6 10 2" xfId="21641"/>
    <cellStyle name="Comma 3 6 10 2 2" xfId="31146"/>
    <cellStyle name="Comma 3 6 10 3" xfId="24017"/>
    <cellStyle name="Comma 3 6 10 3 2" xfId="33522"/>
    <cellStyle name="Comma 3 6 10 4" xfId="26394"/>
    <cellStyle name="Comma 3 6 10 4 2" xfId="35898"/>
    <cellStyle name="Comma 3 6 10 5" xfId="28770"/>
    <cellStyle name="Comma 3 6 11" xfId="19661"/>
    <cellStyle name="Comma 3 6 11 2" xfId="22037"/>
    <cellStyle name="Comma 3 6 11 2 2" xfId="31542"/>
    <cellStyle name="Comma 3 6 11 3" xfId="24413"/>
    <cellStyle name="Comma 3 6 11 3 2" xfId="33918"/>
    <cellStyle name="Comma 3 6 11 4" xfId="26790"/>
    <cellStyle name="Comma 3 6 11 4 2" xfId="36294"/>
    <cellStyle name="Comma 3 6 11 5" xfId="29166"/>
    <cellStyle name="Comma 3 6 12" xfId="20057"/>
    <cellStyle name="Comma 3 6 12 2" xfId="29562"/>
    <cellStyle name="Comma 3 6 13" xfId="22433"/>
    <cellStyle name="Comma 3 6 13 2" xfId="31938"/>
    <cellStyle name="Comma 3 6 14" xfId="24810"/>
    <cellStyle name="Comma 3 6 14 2" xfId="34314"/>
    <cellStyle name="Comma 3 6 15" xfId="27186"/>
    <cellStyle name="Comma 3 6 2" xfId="2615"/>
    <cellStyle name="Comma 3 6 2 10" xfId="20079"/>
    <cellStyle name="Comma 3 6 2 10 2" xfId="29584"/>
    <cellStyle name="Comma 3 6 2 11" xfId="22455"/>
    <cellStyle name="Comma 3 6 2 11 2" xfId="31960"/>
    <cellStyle name="Comma 3 6 2 12" xfId="24832"/>
    <cellStyle name="Comma 3 6 2 12 2" xfId="34336"/>
    <cellStyle name="Comma 3 6 2 13" xfId="27208"/>
    <cellStyle name="Comma 3 6 2 2" xfId="7097"/>
    <cellStyle name="Comma 3 6 2 2 10" xfId="24898"/>
    <cellStyle name="Comma 3 6 2 2 10 2" xfId="34402"/>
    <cellStyle name="Comma 3 6 2 2 11" xfId="27274"/>
    <cellStyle name="Comma 3 6 2 2 2" xfId="16127"/>
    <cellStyle name="Comma 3 6 2 2 2 10" xfId="27472"/>
    <cellStyle name="Comma 3 6 2 2 2 2" xfId="18363"/>
    <cellStyle name="Comma 3 6 2 2 2 2 2" xfId="20739"/>
    <cellStyle name="Comma 3 6 2 2 2 2 2 2" xfId="30244"/>
    <cellStyle name="Comma 3 6 2 2 2 2 3" xfId="23115"/>
    <cellStyle name="Comma 3 6 2 2 2 2 3 2" xfId="32620"/>
    <cellStyle name="Comma 3 6 2 2 2 2 4" xfId="25492"/>
    <cellStyle name="Comma 3 6 2 2 2 2 4 2" xfId="34996"/>
    <cellStyle name="Comma 3 6 2 2 2 2 5" xfId="27868"/>
    <cellStyle name="Comma 3 6 2 2 2 3" xfId="18759"/>
    <cellStyle name="Comma 3 6 2 2 2 3 2" xfId="21135"/>
    <cellStyle name="Comma 3 6 2 2 2 3 2 2" xfId="30640"/>
    <cellStyle name="Comma 3 6 2 2 2 3 3" xfId="23511"/>
    <cellStyle name="Comma 3 6 2 2 2 3 3 2" xfId="33016"/>
    <cellStyle name="Comma 3 6 2 2 2 3 4" xfId="25888"/>
    <cellStyle name="Comma 3 6 2 2 2 3 4 2" xfId="35392"/>
    <cellStyle name="Comma 3 6 2 2 2 3 5" xfId="28264"/>
    <cellStyle name="Comma 3 6 2 2 2 4" xfId="19155"/>
    <cellStyle name="Comma 3 6 2 2 2 4 2" xfId="21531"/>
    <cellStyle name="Comma 3 6 2 2 2 4 2 2" xfId="31036"/>
    <cellStyle name="Comma 3 6 2 2 2 4 3" xfId="23907"/>
    <cellStyle name="Comma 3 6 2 2 2 4 3 2" xfId="33412"/>
    <cellStyle name="Comma 3 6 2 2 2 4 4" xfId="26284"/>
    <cellStyle name="Comma 3 6 2 2 2 4 4 2" xfId="35788"/>
    <cellStyle name="Comma 3 6 2 2 2 4 5" xfId="28660"/>
    <cellStyle name="Comma 3 6 2 2 2 5" xfId="19551"/>
    <cellStyle name="Comma 3 6 2 2 2 5 2" xfId="21927"/>
    <cellStyle name="Comma 3 6 2 2 2 5 2 2" xfId="31432"/>
    <cellStyle name="Comma 3 6 2 2 2 5 3" xfId="24303"/>
    <cellStyle name="Comma 3 6 2 2 2 5 3 2" xfId="33808"/>
    <cellStyle name="Comma 3 6 2 2 2 5 4" xfId="26680"/>
    <cellStyle name="Comma 3 6 2 2 2 5 4 2" xfId="36184"/>
    <cellStyle name="Comma 3 6 2 2 2 5 5" xfId="29056"/>
    <cellStyle name="Comma 3 6 2 2 2 6" xfId="19947"/>
    <cellStyle name="Comma 3 6 2 2 2 6 2" xfId="22323"/>
    <cellStyle name="Comma 3 6 2 2 2 6 2 2" xfId="31828"/>
    <cellStyle name="Comma 3 6 2 2 2 6 3" xfId="24699"/>
    <cellStyle name="Comma 3 6 2 2 2 6 3 2" xfId="34204"/>
    <cellStyle name="Comma 3 6 2 2 2 6 4" xfId="27076"/>
    <cellStyle name="Comma 3 6 2 2 2 6 4 2" xfId="36580"/>
    <cellStyle name="Comma 3 6 2 2 2 6 5" xfId="29452"/>
    <cellStyle name="Comma 3 6 2 2 2 7" xfId="20343"/>
    <cellStyle name="Comma 3 6 2 2 2 7 2" xfId="29848"/>
    <cellStyle name="Comma 3 6 2 2 2 8" xfId="22719"/>
    <cellStyle name="Comma 3 6 2 2 2 8 2" xfId="32224"/>
    <cellStyle name="Comma 3 6 2 2 2 9" xfId="25096"/>
    <cellStyle name="Comma 3 6 2 2 2 9 2" xfId="34600"/>
    <cellStyle name="Comma 3 6 2 2 3" xfId="18165"/>
    <cellStyle name="Comma 3 6 2 2 3 2" xfId="20541"/>
    <cellStyle name="Comma 3 6 2 2 3 2 2" xfId="30046"/>
    <cellStyle name="Comma 3 6 2 2 3 3" xfId="22917"/>
    <cellStyle name="Comma 3 6 2 2 3 3 2" xfId="32422"/>
    <cellStyle name="Comma 3 6 2 2 3 4" xfId="25294"/>
    <cellStyle name="Comma 3 6 2 2 3 4 2" xfId="34798"/>
    <cellStyle name="Comma 3 6 2 2 3 5" xfId="27670"/>
    <cellStyle name="Comma 3 6 2 2 4" xfId="18561"/>
    <cellStyle name="Comma 3 6 2 2 4 2" xfId="20937"/>
    <cellStyle name="Comma 3 6 2 2 4 2 2" xfId="30442"/>
    <cellStyle name="Comma 3 6 2 2 4 3" xfId="23313"/>
    <cellStyle name="Comma 3 6 2 2 4 3 2" xfId="32818"/>
    <cellStyle name="Comma 3 6 2 2 4 4" xfId="25690"/>
    <cellStyle name="Comma 3 6 2 2 4 4 2" xfId="35194"/>
    <cellStyle name="Comma 3 6 2 2 4 5" xfId="28066"/>
    <cellStyle name="Comma 3 6 2 2 5" xfId="18957"/>
    <cellStyle name="Comma 3 6 2 2 5 2" xfId="21333"/>
    <cellStyle name="Comma 3 6 2 2 5 2 2" xfId="30838"/>
    <cellStyle name="Comma 3 6 2 2 5 3" xfId="23709"/>
    <cellStyle name="Comma 3 6 2 2 5 3 2" xfId="33214"/>
    <cellStyle name="Comma 3 6 2 2 5 4" xfId="26086"/>
    <cellStyle name="Comma 3 6 2 2 5 4 2" xfId="35590"/>
    <cellStyle name="Comma 3 6 2 2 5 5" xfId="28462"/>
    <cellStyle name="Comma 3 6 2 2 6" xfId="19353"/>
    <cellStyle name="Comma 3 6 2 2 6 2" xfId="21729"/>
    <cellStyle name="Comma 3 6 2 2 6 2 2" xfId="31234"/>
    <cellStyle name="Comma 3 6 2 2 6 3" xfId="24105"/>
    <cellStyle name="Comma 3 6 2 2 6 3 2" xfId="33610"/>
    <cellStyle name="Comma 3 6 2 2 6 4" xfId="26482"/>
    <cellStyle name="Comma 3 6 2 2 6 4 2" xfId="35986"/>
    <cellStyle name="Comma 3 6 2 2 6 5" xfId="28858"/>
    <cellStyle name="Comma 3 6 2 2 7" xfId="19749"/>
    <cellStyle name="Comma 3 6 2 2 7 2" xfId="22125"/>
    <cellStyle name="Comma 3 6 2 2 7 2 2" xfId="31630"/>
    <cellStyle name="Comma 3 6 2 2 7 3" xfId="24501"/>
    <cellStyle name="Comma 3 6 2 2 7 3 2" xfId="34006"/>
    <cellStyle name="Comma 3 6 2 2 7 4" xfId="26878"/>
    <cellStyle name="Comma 3 6 2 2 7 4 2" xfId="36382"/>
    <cellStyle name="Comma 3 6 2 2 7 5" xfId="29254"/>
    <cellStyle name="Comma 3 6 2 2 8" xfId="20145"/>
    <cellStyle name="Comma 3 6 2 2 8 2" xfId="29650"/>
    <cellStyle name="Comma 3 6 2 2 9" xfId="22521"/>
    <cellStyle name="Comma 3 6 2 2 9 2" xfId="32026"/>
    <cellStyle name="Comma 3 6 2 3" xfId="9003"/>
    <cellStyle name="Comma 3 6 2 3 10" xfId="24964"/>
    <cellStyle name="Comma 3 6 2 3 10 2" xfId="34468"/>
    <cellStyle name="Comma 3 6 2 3 11" xfId="27340"/>
    <cellStyle name="Comma 3 6 2 3 2" xfId="18033"/>
    <cellStyle name="Comma 3 6 2 3 2 10" xfId="27538"/>
    <cellStyle name="Comma 3 6 2 3 2 2" xfId="18429"/>
    <cellStyle name="Comma 3 6 2 3 2 2 2" xfId="20805"/>
    <cellStyle name="Comma 3 6 2 3 2 2 2 2" xfId="30310"/>
    <cellStyle name="Comma 3 6 2 3 2 2 3" xfId="23181"/>
    <cellStyle name="Comma 3 6 2 3 2 2 3 2" xfId="32686"/>
    <cellStyle name="Comma 3 6 2 3 2 2 4" xfId="25558"/>
    <cellStyle name="Comma 3 6 2 3 2 2 4 2" xfId="35062"/>
    <cellStyle name="Comma 3 6 2 3 2 2 5" xfId="27934"/>
    <cellStyle name="Comma 3 6 2 3 2 3" xfId="18825"/>
    <cellStyle name="Comma 3 6 2 3 2 3 2" xfId="21201"/>
    <cellStyle name="Comma 3 6 2 3 2 3 2 2" xfId="30706"/>
    <cellStyle name="Comma 3 6 2 3 2 3 3" xfId="23577"/>
    <cellStyle name="Comma 3 6 2 3 2 3 3 2" xfId="33082"/>
    <cellStyle name="Comma 3 6 2 3 2 3 4" xfId="25954"/>
    <cellStyle name="Comma 3 6 2 3 2 3 4 2" xfId="35458"/>
    <cellStyle name="Comma 3 6 2 3 2 3 5" xfId="28330"/>
    <cellStyle name="Comma 3 6 2 3 2 4" xfId="19221"/>
    <cellStyle name="Comma 3 6 2 3 2 4 2" xfId="21597"/>
    <cellStyle name="Comma 3 6 2 3 2 4 2 2" xfId="31102"/>
    <cellStyle name="Comma 3 6 2 3 2 4 3" xfId="23973"/>
    <cellStyle name="Comma 3 6 2 3 2 4 3 2" xfId="33478"/>
    <cellStyle name="Comma 3 6 2 3 2 4 4" xfId="26350"/>
    <cellStyle name="Comma 3 6 2 3 2 4 4 2" xfId="35854"/>
    <cellStyle name="Comma 3 6 2 3 2 4 5" xfId="28726"/>
    <cellStyle name="Comma 3 6 2 3 2 5" xfId="19617"/>
    <cellStyle name="Comma 3 6 2 3 2 5 2" xfId="21993"/>
    <cellStyle name="Comma 3 6 2 3 2 5 2 2" xfId="31498"/>
    <cellStyle name="Comma 3 6 2 3 2 5 3" xfId="24369"/>
    <cellStyle name="Comma 3 6 2 3 2 5 3 2" xfId="33874"/>
    <cellStyle name="Comma 3 6 2 3 2 5 4" xfId="26746"/>
    <cellStyle name="Comma 3 6 2 3 2 5 4 2" xfId="36250"/>
    <cellStyle name="Comma 3 6 2 3 2 5 5" xfId="29122"/>
    <cellStyle name="Comma 3 6 2 3 2 6" xfId="20013"/>
    <cellStyle name="Comma 3 6 2 3 2 6 2" xfId="22389"/>
    <cellStyle name="Comma 3 6 2 3 2 6 2 2" xfId="31894"/>
    <cellStyle name="Comma 3 6 2 3 2 6 3" xfId="24765"/>
    <cellStyle name="Comma 3 6 2 3 2 6 3 2" xfId="34270"/>
    <cellStyle name="Comma 3 6 2 3 2 6 4" xfId="27142"/>
    <cellStyle name="Comma 3 6 2 3 2 6 4 2" xfId="36646"/>
    <cellStyle name="Comma 3 6 2 3 2 6 5" xfId="29518"/>
    <cellStyle name="Comma 3 6 2 3 2 7" xfId="20409"/>
    <cellStyle name="Comma 3 6 2 3 2 7 2" xfId="29914"/>
    <cellStyle name="Comma 3 6 2 3 2 8" xfId="22785"/>
    <cellStyle name="Comma 3 6 2 3 2 8 2" xfId="32290"/>
    <cellStyle name="Comma 3 6 2 3 2 9" xfId="25162"/>
    <cellStyle name="Comma 3 6 2 3 2 9 2" xfId="34666"/>
    <cellStyle name="Comma 3 6 2 3 3" xfId="18231"/>
    <cellStyle name="Comma 3 6 2 3 3 2" xfId="20607"/>
    <cellStyle name="Comma 3 6 2 3 3 2 2" xfId="30112"/>
    <cellStyle name="Comma 3 6 2 3 3 3" xfId="22983"/>
    <cellStyle name="Comma 3 6 2 3 3 3 2" xfId="32488"/>
    <cellStyle name="Comma 3 6 2 3 3 4" xfId="25360"/>
    <cellStyle name="Comma 3 6 2 3 3 4 2" xfId="34864"/>
    <cellStyle name="Comma 3 6 2 3 3 5" xfId="27736"/>
    <cellStyle name="Comma 3 6 2 3 4" xfId="18627"/>
    <cellStyle name="Comma 3 6 2 3 4 2" xfId="21003"/>
    <cellStyle name="Comma 3 6 2 3 4 2 2" xfId="30508"/>
    <cellStyle name="Comma 3 6 2 3 4 3" xfId="23379"/>
    <cellStyle name="Comma 3 6 2 3 4 3 2" xfId="32884"/>
    <cellStyle name="Comma 3 6 2 3 4 4" xfId="25756"/>
    <cellStyle name="Comma 3 6 2 3 4 4 2" xfId="35260"/>
    <cellStyle name="Comma 3 6 2 3 4 5" xfId="28132"/>
    <cellStyle name="Comma 3 6 2 3 5" xfId="19023"/>
    <cellStyle name="Comma 3 6 2 3 5 2" xfId="21399"/>
    <cellStyle name="Comma 3 6 2 3 5 2 2" xfId="30904"/>
    <cellStyle name="Comma 3 6 2 3 5 3" xfId="23775"/>
    <cellStyle name="Comma 3 6 2 3 5 3 2" xfId="33280"/>
    <cellStyle name="Comma 3 6 2 3 5 4" xfId="26152"/>
    <cellStyle name="Comma 3 6 2 3 5 4 2" xfId="35656"/>
    <cellStyle name="Comma 3 6 2 3 5 5" xfId="28528"/>
    <cellStyle name="Comma 3 6 2 3 6" xfId="19419"/>
    <cellStyle name="Comma 3 6 2 3 6 2" xfId="21795"/>
    <cellStyle name="Comma 3 6 2 3 6 2 2" xfId="31300"/>
    <cellStyle name="Comma 3 6 2 3 6 3" xfId="24171"/>
    <cellStyle name="Comma 3 6 2 3 6 3 2" xfId="33676"/>
    <cellStyle name="Comma 3 6 2 3 6 4" xfId="26548"/>
    <cellStyle name="Comma 3 6 2 3 6 4 2" xfId="36052"/>
    <cellStyle name="Comma 3 6 2 3 6 5" xfId="28924"/>
    <cellStyle name="Comma 3 6 2 3 7" xfId="19815"/>
    <cellStyle name="Comma 3 6 2 3 7 2" xfId="22191"/>
    <cellStyle name="Comma 3 6 2 3 7 2 2" xfId="31696"/>
    <cellStyle name="Comma 3 6 2 3 7 3" xfId="24567"/>
    <cellStyle name="Comma 3 6 2 3 7 3 2" xfId="34072"/>
    <cellStyle name="Comma 3 6 2 3 7 4" xfId="26944"/>
    <cellStyle name="Comma 3 6 2 3 7 4 2" xfId="36448"/>
    <cellStyle name="Comma 3 6 2 3 7 5" xfId="29320"/>
    <cellStyle name="Comma 3 6 2 3 8" xfId="20211"/>
    <cellStyle name="Comma 3 6 2 3 8 2" xfId="29716"/>
    <cellStyle name="Comma 3 6 2 3 9" xfId="22587"/>
    <cellStyle name="Comma 3 6 2 3 9 2" xfId="32092"/>
    <cellStyle name="Comma 3 6 2 4" xfId="11645"/>
    <cellStyle name="Comma 3 6 2 4 10" xfId="27406"/>
    <cellStyle name="Comma 3 6 2 4 2" xfId="18297"/>
    <cellStyle name="Comma 3 6 2 4 2 2" xfId="20673"/>
    <cellStyle name="Comma 3 6 2 4 2 2 2" xfId="30178"/>
    <cellStyle name="Comma 3 6 2 4 2 3" xfId="23049"/>
    <cellStyle name="Comma 3 6 2 4 2 3 2" xfId="32554"/>
    <cellStyle name="Comma 3 6 2 4 2 4" xfId="25426"/>
    <cellStyle name="Comma 3 6 2 4 2 4 2" xfId="34930"/>
    <cellStyle name="Comma 3 6 2 4 2 5" xfId="27802"/>
    <cellStyle name="Comma 3 6 2 4 3" xfId="18693"/>
    <cellStyle name="Comma 3 6 2 4 3 2" xfId="21069"/>
    <cellStyle name="Comma 3 6 2 4 3 2 2" xfId="30574"/>
    <cellStyle name="Comma 3 6 2 4 3 3" xfId="23445"/>
    <cellStyle name="Comma 3 6 2 4 3 3 2" xfId="32950"/>
    <cellStyle name="Comma 3 6 2 4 3 4" xfId="25822"/>
    <cellStyle name="Comma 3 6 2 4 3 4 2" xfId="35326"/>
    <cellStyle name="Comma 3 6 2 4 3 5" xfId="28198"/>
    <cellStyle name="Comma 3 6 2 4 4" xfId="19089"/>
    <cellStyle name="Comma 3 6 2 4 4 2" xfId="21465"/>
    <cellStyle name="Comma 3 6 2 4 4 2 2" xfId="30970"/>
    <cellStyle name="Comma 3 6 2 4 4 3" xfId="23841"/>
    <cellStyle name="Comma 3 6 2 4 4 3 2" xfId="33346"/>
    <cellStyle name="Comma 3 6 2 4 4 4" xfId="26218"/>
    <cellStyle name="Comma 3 6 2 4 4 4 2" xfId="35722"/>
    <cellStyle name="Comma 3 6 2 4 4 5" xfId="28594"/>
    <cellStyle name="Comma 3 6 2 4 5" xfId="19485"/>
    <cellStyle name="Comma 3 6 2 4 5 2" xfId="21861"/>
    <cellStyle name="Comma 3 6 2 4 5 2 2" xfId="31366"/>
    <cellStyle name="Comma 3 6 2 4 5 3" xfId="24237"/>
    <cellStyle name="Comma 3 6 2 4 5 3 2" xfId="33742"/>
    <cellStyle name="Comma 3 6 2 4 5 4" xfId="26614"/>
    <cellStyle name="Comma 3 6 2 4 5 4 2" xfId="36118"/>
    <cellStyle name="Comma 3 6 2 4 5 5" xfId="28990"/>
    <cellStyle name="Comma 3 6 2 4 6" xfId="19881"/>
    <cellStyle name="Comma 3 6 2 4 6 2" xfId="22257"/>
    <cellStyle name="Comma 3 6 2 4 6 2 2" xfId="31762"/>
    <cellStyle name="Comma 3 6 2 4 6 3" xfId="24633"/>
    <cellStyle name="Comma 3 6 2 4 6 3 2" xfId="34138"/>
    <cellStyle name="Comma 3 6 2 4 6 4" xfId="27010"/>
    <cellStyle name="Comma 3 6 2 4 6 4 2" xfId="36514"/>
    <cellStyle name="Comma 3 6 2 4 6 5" xfId="29386"/>
    <cellStyle name="Comma 3 6 2 4 7" xfId="20277"/>
    <cellStyle name="Comma 3 6 2 4 7 2" xfId="29782"/>
    <cellStyle name="Comma 3 6 2 4 8" xfId="22653"/>
    <cellStyle name="Comma 3 6 2 4 8 2" xfId="32158"/>
    <cellStyle name="Comma 3 6 2 4 9" xfId="25030"/>
    <cellStyle name="Comma 3 6 2 4 9 2" xfId="34534"/>
    <cellStyle name="Comma 3 6 2 5" xfId="18099"/>
    <cellStyle name="Comma 3 6 2 5 2" xfId="20475"/>
    <cellStyle name="Comma 3 6 2 5 2 2" xfId="29980"/>
    <cellStyle name="Comma 3 6 2 5 3" xfId="22851"/>
    <cellStyle name="Comma 3 6 2 5 3 2" xfId="32356"/>
    <cellStyle name="Comma 3 6 2 5 4" xfId="25228"/>
    <cellStyle name="Comma 3 6 2 5 4 2" xfId="34732"/>
    <cellStyle name="Comma 3 6 2 5 5" xfId="27604"/>
    <cellStyle name="Comma 3 6 2 6" xfId="18495"/>
    <cellStyle name="Comma 3 6 2 6 2" xfId="20871"/>
    <cellStyle name="Comma 3 6 2 6 2 2" xfId="30376"/>
    <cellStyle name="Comma 3 6 2 6 3" xfId="23247"/>
    <cellStyle name="Comma 3 6 2 6 3 2" xfId="32752"/>
    <cellStyle name="Comma 3 6 2 6 4" xfId="25624"/>
    <cellStyle name="Comma 3 6 2 6 4 2" xfId="35128"/>
    <cellStyle name="Comma 3 6 2 6 5" xfId="28000"/>
    <cellStyle name="Comma 3 6 2 7" xfId="18891"/>
    <cellStyle name="Comma 3 6 2 7 2" xfId="21267"/>
    <cellStyle name="Comma 3 6 2 7 2 2" xfId="30772"/>
    <cellStyle name="Comma 3 6 2 7 3" xfId="23643"/>
    <cellStyle name="Comma 3 6 2 7 3 2" xfId="33148"/>
    <cellStyle name="Comma 3 6 2 7 4" xfId="26020"/>
    <cellStyle name="Comma 3 6 2 7 4 2" xfId="35524"/>
    <cellStyle name="Comma 3 6 2 7 5" xfId="28396"/>
    <cellStyle name="Comma 3 6 2 8" xfId="19287"/>
    <cellStyle name="Comma 3 6 2 8 2" xfId="21663"/>
    <cellStyle name="Comma 3 6 2 8 2 2" xfId="31168"/>
    <cellStyle name="Comma 3 6 2 8 3" xfId="24039"/>
    <cellStyle name="Comma 3 6 2 8 3 2" xfId="33544"/>
    <cellStyle name="Comma 3 6 2 8 4" xfId="26416"/>
    <cellStyle name="Comma 3 6 2 8 4 2" xfId="35920"/>
    <cellStyle name="Comma 3 6 2 8 5" xfId="28792"/>
    <cellStyle name="Comma 3 6 2 9" xfId="19683"/>
    <cellStyle name="Comma 3 6 2 9 2" xfId="22059"/>
    <cellStyle name="Comma 3 6 2 9 2 2" xfId="31564"/>
    <cellStyle name="Comma 3 6 2 9 3" xfId="24435"/>
    <cellStyle name="Comma 3 6 2 9 3 2" xfId="33940"/>
    <cellStyle name="Comma 3 6 2 9 4" xfId="26812"/>
    <cellStyle name="Comma 3 6 2 9 4 2" xfId="36316"/>
    <cellStyle name="Comma 3 6 2 9 5" xfId="29188"/>
    <cellStyle name="Comma 3 6 3" xfId="4109"/>
    <cellStyle name="Comma 3 6 3 10" xfId="20101"/>
    <cellStyle name="Comma 3 6 3 10 2" xfId="29606"/>
    <cellStyle name="Comma 3 6 3 11" xfId="22477"/>
    <cellStyle name="Comma 3 6 3 11 2" xfId="31982"/>
    <cellStyle name="Comma 3 6 3 12" xfId="24854"/>
    <cellStyle name="Comma 3 6 3 12 2" xfId="34358"/>
    <cellStyle name="Comma 3 6 3 13" xfId="27230"/>
    <cellStyle name="Comma 3 6 3 2" xfId="8591"/>
    <cellStyle name="Comma 3 6 3 2 10" xfId="24920"/>
    <cellStyle name="Comma 3 6 3 2 10 2" xfId="34424"/>
    <cellStyle name="Comma 3 6 3 2 11" xfId="27296"/>
    <cellStyle name="Comma 3 6 3 2 2" xfId="17621"/>
    <cellStyle name="Comma 3 6 3 2 2 10" xfId="27494"/>
    <cellStyle name="Comma 3 6 3 2 2 2" xfId="18385"/>
    <cellStyle name="Comma 3 6 3 2 2 2 2" xfId="20761"/>
    <cellStyle name="Comma 3 6 3 2 2 2 2 2" xfId="30266"/>
    <cellStyle name="Comma 3 6 3 2 2 2 3" xfId="23137"/>
    <cellStyle name="Comma 3 6 3 2 2 2 3 2" xfId="32642"/>
    <cellStyle name="Comma 3 6 3 2 2 2 4" xfId="25514"/>
    <cellStyle name="Comma 3 6 3 2 2 2 4 2" xfId="35018"/>
    <cellStyle name="Comma 3 6 3 2 2 2 5" xfId="27890"/>
    <cellStyle name="Comma 3 6 3 2 2 3" xfId="18781"/>
    <cellStyle name="Comma 3 6 3 2 2 3 2" xfId="21157"/>
    <cellStyle name="Comma 3 6 3 2 2 3 2 2" xfId="30662"/>
    <cellStyle name="Comma 3 6 3 2 2 3 3" xfId="23533"/>
    <cellStyle name="Comma 3 6 3 2 2 3 3 2" xfId="33038"/>
    <cellStyle name="Comma 3 6 3 2 2 3 4" xfId="25910"/>
    <cellStyle name="Comma 3 6 3 2 2 3 4 2" xfId="35414"/>
    <cellStyle name="Comma 3 6 3 2 2 3 5" xfId="28286"/>
    <cellStyle name="Comma 3 6 3 2 2 4" xfId="19177"/>
    <cellStyle name="Comma 3 6 3 2 2 4 2" xfId="21553"/>
    <cellStyle name="Comma 3 6 3 2 2 4 2 2" xfId="31058"/>
    <cellStyle name="Comma 3 6 3 2 2 4 3" xfId="23929"/>
    <cellStyle name="Comma 3 6 3 2 2 4 3 2" xfId="33434"/>
    <cellStyle name="Comma 3 6 3 2 2 4 4" xfId="26306"/>
    <cellStyle name="Comma 3 6 3 2 2 4 4 2" xfId="35810"/>
    <cellStyle name="Comma 3 6 3 2 2 4 5" xfId="28682"/>
    <cellStyle name="Comma 3 6 3 2 2 5" xfId="19573"/>
    <cellStyle name="Comma 3 6 3 2 2 5 2" xfId="21949"/>
    <cellStyle name="Comma 3 6 3 2 2 5 2 2" xfId="31454"/>
    <cellStyle name="Comma 3 6 3 2 2 5 3" xfId="24325"/>
    <cellStyle name="Comma 3 6 3 2 2 5 3 2" xfId="33830"/>
    <cellStyle name="Comma 3 6 3 2 2 5 4" xfId="26702"/>
    <cellStyle name="Comma 3 6 3 2 2 5 4 2" xfId="36206"/>
    <cellStyle name="Comma 3 6 3 2 2 5 5" xfId="29078"/>
    <cellStyle name="Comma 3 6 3 2 2 6" xfId="19969"/>
    <cellStyle name="Comma 3 6 3 2 2 6 2" xfId="22345"/>
    <cellStyle name="Comma 3 6 3 2 2 6 2 2" xfId="31850"/>
    <cellStyle name="Comma 3 6 3 2 2 6 3" xfId="24721"/>
    <cellStyle name="Comma 3 6 3 2 2 6 3 2" xfId="34226"/>
    <cellStyle name="Comma 3 6 3 2 2 6 4" xfId="27098"/>
    <cellStyle name="Comma 3 6 3 2 2 6 4 2" xfId="36602"/>
    <cellStyle name="Comma 3 6 3 2 2 6 5" xfId="29474"/>
    <cellStyle name="Comma 3 6 3 2 2 7" xfId="20365"/>
    <cellStyle name="Comma 3 6 3 2 2 7 2" xfId="29870"/>
    <cellStyle name="Comma 3 6 3 2 2 8" xfId="22741"/>
    <cellStyle name="Comma 3 6 3 2 2 8 2" xfId="32246"/>
    <cellStyle name="Comma 3 6 3 2 2 9" xfId="25118"/>
    <cellStyle name="Comma 3 6 3 2 2 9 2" xfId="34622"/>
    <cellStyle name="Comma 3 6 3 2 3" xfId="18187"/>
    <cellStyle name="Comma 3 6 3 2 3 2" xfId="20563"/>
    <cellStyle name="Comma 3 6 3 2 3 2 2" xfId="30068"/>
    <cellStyle name="Comma 3 6 3 2 3 3" xfId="22939"/>
    <cellStyle name="Comma 3 6 3 2 3 3 2" xfId="32444"/>
    <cellStyle name="Comma 3 6 3 2 3 4" xfId="25316"/>
    <cellStyle name="Comma 3 6 3 2 3 4 2" xfId="34820"/>
    <cellStyle name="Comma 3 6 3 2 3 5" xfId="27692"/>
    <cellStyle name="Comma 3 6 3 2 4" xfId="18583"/>
    <cellStyle name="Comma 3 6 3 2 4 2" xfId="20959"/>
    <cellStyle name="Comma 3 6 3 2 4 2 2" xfId="30464"/>
    <cellStyle name="Comma 3 6 3 2 4 3" xfId="23335"/>
    <cellStyle name="Comma 3 6 3 2 4 3 2" xfId="32840"/>
    <cellStyle name="Comma 3 6 3 2 4 4" xfId="25712"/>
    <cellStyle name="Comma 3 6 3 2 4 4 2" xfId="35216"/>
    <cellStyle name="Comma 3 6 3 2 4 5" xfId="28088"/>
    <cellStyle name="Comma 3 6 3 2 5" xfId="18979"/>
    <cellStyle name="Comma 3 6 3 2 5 2" xfId="21355"/>
    <cellStyle name="Comma 3 6 3 2 5 2 2" xfId="30860"/>
    <cellStyle name="Comma 3 6 3 2 5 3" xfId="23731"/>
    <cellStyle name="Comma 3 6 3 2 5 3 2" xfId="33236"/>
    <cellStyle name="Comma 3 6 3 2 5 4" xfId="26108"/>
    <cellStyle name="Comma 3 6 3 2 5 4 2" xfId="35612"/>
    <cellStyle name="Comma 3 6 3 2 5 5" xfId="28484"/>
    <cellStyle name="Comma 3 6 3 2 6" xfId="19375"/>
    <cellStyle name="Comma 3 6 3 2 6 2" xfId="21751"/>
    <cellStyle name="Comma 3 6 3 2 6 2 2" xfId="31256"/>
    <cellStyle name="Comma 3 6 3 2 6 3" xfId="24127"/>
    <cellStyle name="Comma 3 6 3 2 6 3 2" xfId="33632"/>
    <cellStyle name="Comma 3 6 3 2 6 4" xfId="26504"/>
    <cellStyle name="Comma 3 6 3 2 6 4 2" xfId="36008"/>
    <cellStyle name="Comma 3 6 3 2 6 5" xfId="28880"/>
    <cellStyle name="Comma 3 6 3 2 7" xfId="19771"/>
    <cellStyle name="Comma 3 6 3 2 7 2" xfId="22147"/>
    <cellStyle name="Comma 3 6 3 2 7 2 2" xfId="31652"/>
    <cellStyle name="Comma 3 6 3 2 7 3" xfId="24523"/>
    <cellStyle name="Comma 3 6 3 2 7 3 2" xfId="34028"/>
    <cellStyle name="Comma 3 6 3 2 7 4" xfId="26900"/>
    <cellStyle name="Comma 3 6 3 2 7 4 2" xfId="36404"/>
    <cellStyle name="Comma 3 6 3 2 7 5" xfId="29276"/>
    <cellStyle name="Comma 3 6 3 2 8" xfId="20167"/>
    <cellStyle name="Comma 3 6 3 2 8 2" xfId="29672"/>
    <cellStyle name="Comma 3 6 3 2 9" xfId="22543"/>
    <cellStyle name="Comma 3 6 3 2 9 2" xfId="32048"/>
    <cellStyle name="Comma 3 6 3 3" xfId="9025"/>
    <cellStyle name="Comma 3 6 3 3 10" xfId="24986"/>
    <cellStyle name="Comma 3 6 3 3 10 2" xfId="34490"/>
    <cellStyle name="Comma 3 6 3 3 11" xfId="27362"/>
    <cellStyle name="Comma 3 6 3 3 2" xfId="18055"/>
    <cellStyle name="Comma 3 6 3 3 2 10" xfId="27560"/>
    <cellStyle name="Comma 3 6 3 3 2 2" xfId="18451"/>
    <cellStyle name="Comma 3 6 3 3 2 2 2" xfId="20827"/>
    <cellStyle name="Comma 3 6 3 3 2 2 2 2" xfId="30332"/>
    <cellStyle name="Comma 3 6 3 3 2 2 3" xfId="23203"/>
    <cellStyle name="Comma 3 6 3 3 2 2 3 2" xfId="32708"/>
    <cellStyle name="Comma 3 6 3 3 2 2 4" xfId="25580"/>
    <cellStyle name="Comma 3 6 3 3 2 2 4 2" xfId="35084"/>
    <cellStyle name="Comma 3 6 3 3 2 2 5" xfId="27956"/>
    <cellStyle name="Comma 3 6 3 3 2 3" xfId="18847"/>
    <cellStyle name="Comma 3 6 3 3 2 3 2" xfId="21223"/>
    <cellStyle name="Comma 3 6 3 3 2 3 2 2" xfId="30728"/>
    <cellStyle name="Comma 3 6 3 3 2 3 3" xfId="23599"/>
    <cellStyle name="Comma 3 6 3 3 2 3 3 2" xfId="33104"/>
    <cellStyle name="Comma 3 6 3 3 2 3 4" xfId="25976"/>
    <cellStyle name="Comma 3 6 3 3 2 3 4 2" xfId="35480"/>
    <cellStyle name="Comma 3 6 3 3 2 3 5" xfId="28352"/>
    <cellStyle name="Comma 3 6 3 3 2 4" xfId="19243"/>
    <cellStyle name="Comma 3 6 3 3 2 4 2" xfId="21619"/>
    <cellStyle name="Comma 3 6 3 3 2 4 2 2" xfId="31124"/>
    <cellStyle name="Comma 3 6 3 3 2 4 3" xfId="23995"/>
    <cellStyle name="Comma 3 6 3 3 2 4 3 2" xfId="33500"/>
    <cellStyle name="Comma 3 6 3 3 2 4 4" xfId="26372"/>
    <cellStyle name="Comma 3 6 3 3 2 4 4 2" xfId="35876"/>
    <cellStyle name="Comma 3 6 3 3 2 4 5" xfId="28748"/>
    <cellStyle name="Comma 3 6 3 3 2 5" xfId="19639"/>
    <cellStyle name="Comma 3 6 3 3 2 5 2" xfId="22015"/>
    <cellStyle name="Comma 3 6 3 3 2 5 2 2" xfId="31520"/>
    <cellStyle name="Comma 3 6 3 3 2 5 3" xfId="24391"/>
    <cellStyle name="Comma 3 6 3 3 2 5 3 2" xfId="33896"/>
    <cellStyle name="Comma 3 6 3 3 2 5 4" xfId="26768"/>
    <cellStyle name="Comma 3 6 3 3 2 5 4 2" xfId="36272"/>
    <cellStyle name="Comma 3 6 3 3 2 5 5" xfId="29144"/>
    <cellStyle name="Comma 3 6 3 3 2 6" xfId="20035"/>
    <cellStyle name="Comma 3 6 3 3 2 6 2" xfId="22411"/>
    <cellStyle name="Comma 3 6 3 3 2 6 2 2" xfId="31916"/>
    <cellStyle name="Comma 3 6 3 3 2 6 3" xfId="24787"/>
    <cellStyle name="Comma 3 6 3 3 2 6 3 2" xfId="34292"/>
    <cellStyle name="Comma 3 6 3 3 2 6 4" xfId="27164"/>
    <cellStyle name="Comma 3 6 3 3 2 6 4 2" xfId="36668"/>
    <cellStyle name="Comma 3 6 3 3 2 6 5" xfId="29540"/>
    <cellStyle name="Comma 3 6 3 3 2 7" xfId="20431"/>
    <cellStyle name="Comma 3 6 3 3 2 7 2" xfId="29936"/>
    <cellStyle name="Comma 3 6 3 3 2 8" xfId="22807"/>
    <cellStyle name="Comma 3 6 3 3 2 8 2" xfId="32312"/>
    <cellStyle name="Comma 3 6 3 3 2 9" xfId="25184"/>
    <cellStyle name="Comma 3 6 3 3 2 9 2" xfId="34688"/>
    <cellStyle name="Comma 3 6 3 3 3" xfId="18253"/>
    <cellStyle name="Comma 3 6 3 3 3 2" xfId="20629"/>
    <cellStyle name="Comma 3 6 3 3 3 2 2" xfId="30134"/>
    <cellStyle name="Comma 3 6 3 3 3 3" xfId="23005"/>
    <cellStyle name="Comma 3 6 3 3 3 3 2" xfId="32510"/>
    <cellStyle name="Comma 3 6 3 3 3 4" xfId="25382"/>
    <cellStyle name="Comma 3 6 3 3 3 4 2" xfId="34886"/>
    <cellStyle name="Comma 3 6 3 3 3 5" xfId="27758"/>
    <cellStyle name="Comma 3 6 3 3 4" xfId="18649"/>
    <cellStyle name="Comma 3 6 3 3 4 2" xfId="21025"/>
    <cellStyle name="Comma 3 6 3 3 4 2 2" xfId="30530"/>
    <cellStyle name="Comma 3 6 3 3 4 3" xfId="23401"/>
    <cellStyle name="Comma 3 6 3 3 4 3 2" xfId="32906"/>
    <cellStyle name="Comma 3 6 3 3 4 4" xfId="25778"/>
    <cellStyle name="Comma 3 6 3 3 4 4 2" xfId="35282"/>
    <cellStyle name="Comma 3 6 3 3 4 5" xfId="28154"/>
    <cellStyle name="Comma 3 6 3 3 5" xfId="19045"/>
    <cellStyle name="Comma 3 6 3 3 5 2" xfId="21421"/>
    <cellStyle name="Comma 3 6 3 3 5 2 2" xfId="30926"/>
    <cellStyle name="Comma 3 6 3 3 5 3" xfId="23797"/>
    <cellStyle name="Comma 3 6 3 3 5 3 2" xfId="33302"/>
    <cellStyle name="Comma 3 6 3 3 5 4" xfId="26174"/>
    <cellStyle name="Comma 3 6 3 3 5 4 2" xfId="35678"/>
    <cellStyle name="Comma 3 6 3 3 5 5" xfId="28550"/>
    <cellStyle name="Comma 3 6 3 3 6" xfId="19441"/>
    <cellStyle name="Comma 3 6 3 3 6 2" xfId="21817"/>
    <cellStyle name="Comma 3 6 3 3 6 2 2" xfId="31322"/>
    <cellStyle name="Comma 3 6 3 3 6 3" xfId="24193"/>
    <cellStyle name="Comma 3 6 3 3 6 3 2" xfId="33698"/>
    <cellStyle name="Comma 3 6 3 3 6 4" xfId="26570"/>
    <cellStyle name="Comma 3 6 3 3 6 4 2" xfId="36074"/>
    <cellStyle name="Comma 3 6 3 3 6 5" xfId="28946"/>
    <cellStyle name="Comma 3 6 3 3 7" xfId="19837"/>
    <cellStyle name="Comma 3 6 3 3 7 2" xfId="22213"/>
    <cellStyle name="Comma 3 6 3 3 7 2 2" xfId="31718"/>
    <cellStyle name="Comma 3 6 3 3 7 3" xfId="24589"/>
    <cellStyle name="Comma 3 6 3 3 7 3 2" xfId="34094"/>
    <cellStyle name="Comma 3 6 3 3 7 4" xfId="26966"/>
    <cellStyle name="Comma 3 6 3 3 7 4 2" xfId="36470"/>
    <cellStyle name="Comma 3 6 3 3 7 5" xfId="29342"/>
    <cellStyle name="Comma 3 6 3 3 8" xfId="20233"/>
    <cellStyle name="Comma 3 6 3 3 8 2" xfId="29738"/>
    <cellStyle name="Comma 3 6 3 3 9" xfId="22609"/>
    <cellStyle name="Comma 3 6 3 3 9 2" xfId="32114"/>
    <cellStyle name="Comma 3 6 3 4" xfId="13139"/>
    <cellStyle name="Comma 3 6 3 4 10" xfId="27428"/>
    <cellStyle name="Comma 3 6 3 4 2" xfId="18319"/>
    <cellStyle name="Comma 3 6 3 4 2 2" xfId="20695"/>
    <cellStyle name="Comma 3 6 3 4 2 2 2" xfId="30200"/>
    <cellStyle name="Comma 3 6 3 4 2 3" xfId="23071"/>
    <cellStyle name="Comma 3 6 3 4 2 3 2" xfId="32576"/>
    <cellStyle name="Comma 3 6 3 4 2 4" xfId="25448"/>
    <cellStyle name="Comma 3 6 3 4 2 4 2" xfId="34952"/>
    <cellStyle name="Comma 3 6 3 4 2 5" xfId="27824"/>
    <cellStyle name="Comma 3 6 3 4 3" xfId="18715"/>
    <cellStyle name="Comma 3 6 3 4 3 2" xfId="21091"/>
    <cellStyle name="Comma 3 6 3 4 3 2 2" xfId="30596"/>
    <cellStyle name="Comma 3 6 3 4 3 3" xfId="23467"/>
    <cellStyle name="Comma 3 6 3 4 3 3 2" xfId="32972"/>
    <cellStyle name="Comma 3 6 3 4 3 4" xfId="25844"/>
    <cellStyle name="Comma 3 6 3 4 3 4 2" xfId="35348"/>
    <cellStyle name="Comma 3 6 3 4 3 5" xfId="28220"/>
    <cellStyle name="Comma 3 6 3 4 4" xfId="19111"/>
    <cellStyle name="Comma 3 6 3 4 4 2" xfId="21487"/>
    <cellStyle name="Comma 3 6 3 4 4 2 2" xfId="30992"/>
    <cellStyle name="Comma 3 6 3 4 4 3" xfId="23863"/>
    <cellStyle name="Comma 3 6 3 4 4 3 2" xfId="33368"/>
    <cellStyle name="Comma 3 6 3 4 4 4" xfId="26240"/>
    <cellStyle name="Comma 3 6 3 4 4 4 2" xfId="35744"/>
    <cellStyle name="Comma 3 6 3 4 4 5" xfId="28616"/>
    <cellStyle name="Comma 3 6 3 4 5" xfId="19507"/>
    <cellStyle name="Comma 3 6 3 4 5 2" xfId="21883"/>
    <cellStyle name="Comma 3 6 3 4 5 2 2" xfId="31388"/>
    <cellStyle name="Comma 3 6 3 4 5 3" xfId="24259"/>
    <cellStyle name="Comma 3 6 3 4 5 3 2" xfId="33764"/>
    <cellStyle name="Comma 3 6 3 4 5 4" xfId="26636"/>
    <cellStyle name="Comma 3 6 3 4 5 4 2" xfId="36140"/>
    <cellStyle name="Comma 3 6 3 4 5 5" xfId="29012"/>
    <cellStyle name="Comma 3 6 3 4 6" xfId="19903"/>
    <cellStyle name="Comma 3 6 3 4 6 2" xfId="22279"/>
    <cellStyle name="Comma 3 6 3 4 6 2 2" xfId="31784"/>
    <cellStyle name="Comma 3 6 3 4 6 3" xfId="24655"/>
    <cellStyle name="Comma 3 6 3 4 6 3 2" xfId="34160"/>
    <cellStyle name="Comma 3 6 3 4 6 4" xfId="27032"/>
    <cellStyle name="Comma 3 6 3 4 6 4 2" xfId="36536"/>
    <cellStyle name="Comma 3 6 3 4 6 5" xfId="29408"/>
    <cellStyle name="Comma 3 6 3 4 7" xfId="20299"/>
    <cellStyle name="Comma 3 6 3 4 7 2" xfId="29804"/>
    <cellStyle name="Comma 3 6 3 4 8" xfId="22675"/>
    <cellStyle name="Comma 3 6 3 4 8 2" xfId="32180"/>
    <cellStyle name="Comma 3 6 3 4 9" xfId="25052"/>
    <cellStyle name="Comma 3 6 3 4 9 2" xfId="34556"/>
    <cellStyle name="Comma 3 6 3 5" xfId="18121"/>
    <cellStyle name="Comma 3 6 3 5 2" xfId="20497"/>
    <cellStyle name="Comma 3 6 3 5 2 2" xfId="30002"/>
    <cellStyle name="Comma 3 6 3 5 3" xfId="22873"/>
    <cellStyle name="Comma 3 6 3 5 3 2" xfId="32378"/>
    <cellStyle name="Comma 3 6 3 5 4" xfId="25250"/>
    <cellStyle name="Comma 3 6 3 5 4 2" xfId="34754"/>
    <cellStyle name="Comma 3 6 3 5 5" xfId="27626"/>
    <cellStyle name="Comma 3 6 3 6" xfId="18517"/>
    <cellStyle name="Comma 3 6 3 6 2" xfId="20893"/>
    <cellStyle name="Comma 3 6 3 6 2 2" xfId="30398"/>
    <cellStyle name="Comma 3 6 3 6 3" xfId="23269"/>
    <cellStyle name="Comma 3 6 3 6 3 2" xfId="32774"/>
    <cellStyle name="Comma 3 6 3 6 4" xfId="25646"/>
    <cellStyle name="Comma 3 6 3 6 4 2" xfId="35150"/>
    <cellStyle name="Comma 3 6 3 6 5" xfId="28022"/>
    <cellStyle name="Comma 3 6 3 7" xfId="18913"/>
    <cellStyle name="Comma 3 6 3 7 2" xfId="21289"/>
    <cellStyle name="Comma 3 6 3 7 2 2" xfId="30794"/>
    <cellStyle name="Comma 3 6 3 7 3" xfId="23665"/>
    <cellStyle name="Comma 3 6 3 7 3 2" xfId="33170"/>
    <cellStyle name="Comma 3 6 3 7 4" xfId="26042"/>
    <cellStyle name="Comma 3 6 3 7 4 2" xfId="35546"/>
    <cellStyle name="Comma 3 6 3 7 5" xfId="28418"/>
    <cellStyle name="Comma 3 6 3 8" xfId="19309"/>
    <cellStyle name="Comma 3 6 3 8 2" xfId="21685"/>
    <cellStyle name="Comma 3 6 3 8 2 2" xfId="31190"/>
    <cellStyle name="Comma 3 6 3 8 3" xfId="24061"/>
    <cellStyle name="Comma 3 6 3 8 3 2" xfId="33566"/>
    <cellStyle name="Comma 3 6 3 8 4" xfId="26438"/>
    <cellStyle name="Comma 3 6 3 8 4 2" xfId="35942"/>
    <cellStyle name="Comma 3 6 3 8 5" xfId="28814"/>
    <cellStyle name="Comma 3 6 3 9" xfId="19705"/>
    <cellStyle name="Comma 3 6 3 9 2" xfId="22081"/>
    <cellStyle name="Comma 3 6 3 9 2 2" xfId="31586"/>
    <cellStyle name="Comma 3 6 3 9 3" xfId="24457"/>
    <cellStyle name="Comma 3 6 3 9 3 2" xfId="33962"/>
    <cellStyle name="Comma 3 6 3 9 4" xfId="26834"/>
    <cellStyle name="Comma 3 6 3 9 4 2" xfId="36338"/>
    <cellStyle name="Comma 3 6 3 9 5" xfId="29210"/>
    <cellStyle name="Comma 3 6 4" xfId="5603"/>
    <cellStyle name="Comma 3 6 4 10" xfId="24876"/>
    <cellStyle name="Comma 3 6 4 10 2" xfId="34380"/>
    <cellStyle name="Comma 3 6 4 11" xfId="27252"/>
    <cellStyle name="Comma 3 6 4 2" xfId="14633"/>
    <cellStyle name="Comma 3 6 4 2 10" xfId="27450"/>
    <cellStyle name="Comma 3 6 4 2 2" xfId="18341"/>
    <cellStyle name="Comma 3 6 4 2 2 2" xfId="20717"/>
    <cellStyle name="Comma 3 6 4 2 2 2 2" xfId="30222"/>
    <cellStyle name="Comma 3 6 4 2 2 3" xfId="23093"/>
    <cellStyle name="Comma 3 6 4 2 2 3 2" xfId="32598"/>
    <cellStyle name="Comma 3 6 4 2 2 4" xfId="25470"/>
    <cellStyle name="Comma 3 6 4 2 2 4 2" xfId="34974"/>
    <cellStyle name="Comma 3 6 4 2 2 5" xfId="27846"/>
    <cellStyle name="Comma 3 6 4 2 3" xfId="18737"/>
    <cellStyle name="Comma 3 6 4 2 3 2" xfId="21113"/>
    <cellStyle name="Comma 3 6 4 2 3 2 2" xfId="30618"/>
    <cellStyle name="Comma 3 6 4 2 3 3" xfId="23489"/>
    <cellStyle name="Comma 3 6 4 2 3 3 2" xfId="32994"/>
    <cellStyle name="Comma 3 6 4 2 3 4" xfId="25866"/>
    <cellStyle name="Comma 3 6 4 2 3 4 2" xfId="35370"/>
    <cellStyle name="Comma 3 6 4 2 3 5" xfId="28242"/>
    <cellStyle name="Comma 3 6 4 2 4" xfId="19133"/>
    <cellStyle name="Comma 3 6 4 2 4 2" xfId="21509"/>
    <cellStyle name="Comma 3 6 4 2 4 2 2" xfId="31014"/>
    <cellStyle name="Comma 3 6 4 2 4 3" xfId="23885"/>
    <cellStyle name="Comma 3 6 4 2 4 3 2" xfId="33390"/>
    <cellStyle name="Comma 3 6 4 2 4 4" xfId="26262"/>
    <cellStyle name="Comma 3 6 4 2 4 4 2" xfId="35766"/>
    <cellStyle name="Comma 3 6 4 2 4 5" xfId="28638"/>
    <cellStyle name="Comma 3 6 4 2 5" xfId="19529"/>
    <cellStyle name="Comma 3 6 4 2 5 2" xfId="21905"/>
    <cellStyle name="Comma 3 6 4 2 5 2 2" xfId="31410"/>
    <cellStyle name="Comma 3 6 4 2 5 3" xfId="24281"/>
    <cellStyle name="Comma 3 6 4 2 5 3 2" xfId="33786"/>
    <cellStyle name="Comma 3 6 4 2 5 4" xfId="26658"/>
    <cellStyle name="Comma 3 6 4 2 5 4 2" xfId="36162"/>
    <cellStyle name="Comma 3 6 4 2 5 5" xfId="29034"/>
    <cellStyle name="Comma 3 6 4 2 6" xfId="19925"/>
    <cellStyle name="Comma 3 6 4 2 6 2" xfId="22301"/>
    <cellStyle name="Comma 3 6 4 2 6 2 2" xfId="31806"/>
    <cellStyle name="Comma 3 6 4 2 6 3" xfId="24677"/>
    <cellStyle name="Comma 3 6 4 2 6 3 2" xfId="34182"/>
    <cellStyle name="Comma 3 6 4 2 6 4" xfId="27054"/>
    <cellStyle name="Comma 3 6 4 2 6 4 2" xfId="36558"/>
    <cellStyle name="Comma 3 6 4 2 6 5" xfId="29430"/>
    <cellStyle name="Comma 3 6 4 2 7" xfId="20321"/>
    <cellStyle name="Comma 3 6 4 2 7 2" xfId="29826"/>
    <cellStyle name="Comma 3 6 4 2 8" xfId="22697"/>
    <cellStyle name="Comma 3 6 4 2 8 2" xfId="32202"/>
    <cellStyle name="Comma 3 6 4 2 9" xfId="25074"/>
    <cellStyle name="Comma 3 6 4 2 9 2" xfId="34578"/>
    <cellStyle name="Comma 3 6 4 3" xfId="18143"/>
    <cellStyle name="Comma 3 6 4 3 2" xfId="20519"/>
    <cellStyle name="Comma 3 6 4 3 2 2" xfId="30024"/>
    <cellStyle name="Comma 3 6 4 3 3" xfId="22895"/>
    <cellStyle name="Comma 3 6 4 3 3 2" xfId="32400"/>
    <cellStyle name="Comma 3 6 4 3 4" xfId="25272"/>
    <cellStyle name="Comma 3 6 4 3 4 2" xfId="34776"/>
    <cellStyle name="Comma 3 6 4 3 5" xfId="27648"/>
    <cellStyle name="Comma 3 6 4 4" xfId="18539"/>
    <cellStyle name="Comma 3 6 4 4 2" xfId="20915"/>
    <cellStyle name="Comma 3 6 4 4 2 2" xfId="30420"/>
    <cellStyle name="Comma 3 6 4 4 3" xfId="23291"/>
    <cellStyle name="Comma 3 6 4 4 3 2" xfId="32796"/>
    <cellStyle name="Comma 3 6 4 4 4" xfId="25668"/>
    <cellStyle name="Comma 3 6 4 4 4 2" xfId="35172"/>
    <cellStyle name="Comma 3 6 4 4 5" xfId="28044"/>
    <cellStyle name="Comma 3 6 4 5" xfId="18935"/>
    <cellStyle name="Comma 3 6 4 5 2" xfId="21311"/>
    <cellStyle name="Comma 3 6 4 5 2 2" xfId="30816"/>
    <cellStyle name="Comma 3 6 4 5 3" xfId="23687"/>
    <cellStyle name="Comma 3 6 4 5 3 2" xfId="33192"/>
    <cellStyle name="Comma 3 6 4 5 4" xfId="26064"/>
    <cellStyle name="Comma 3 6 4 5 4 2" xfId="35568"/>
    <cellStyle name="Comma 3 6 4 5 5" xfId="28440"/>
    <cellStyle name="Comma 3 6 4 6" xfId="19331"/>
    <cellStyle name="Comma 3 6 4 6 2" xfId="21707"/>
    <cellStyle name="Comma 3 6 4 6 2 2" xfId="31212"/>
    <cellStyle name="Comma 3 6 4 6 3" xfId="24083"/>
    <cellStyle name="Comma 3 6 4 6 3 2" xfId="33588"/>
    <cellStyle name="Comma 3 6 4 6 4" xfId="26460"/>
    <cellStyle name="Comma 3 6 4 6 4 2" xfId="35964"/>
    <cellStyle name="Comma 3 6 4 6 5" xfId="28836"/>
    <cellStyle name="Comma 3 6 4 7" xfId="19727"/>
    <cellStyle name="Comma 3 6 4 7 2" xfId="22103"/>
    <cellStyle name="Comma 3 6 4 7 2 2" xfId="31608"/>
    <cellStyle name="Comma 3 6 4 7 3" xfId="24479"/>
    <cellStyle name="Comma 3 6 4 7 3 2" xfId="33984"/>
    <cellStyle name="Comma 3 6 4 7 4" xfId="26856"/>
    <cellStyle name="Comma 3 6 4 7 4 2" xfId="36360"/>
    <cellStyle name="Comma 3 6 4 7 5" xfId="29232"/>
    <cellStyle name="Comma 3 6 4 8" xfId="20123"/>
    <cellStyle name="Comma 3 6 4 8 2" xfId="29628"/>
    <cellStyle name="Comma 3 6 4 9" xfId="22499"/>
    <cellStyle name="Comma 3 6 4 9 2" xfId="32004"/>
    <cellStyle name="Comma 3 6 5" xfId="8981"/>
    <cellStyle name="Comma 3 6 5 10" xfId="24942"/>
    <cellStyle name="Comma 3 6 5 10 2" xfId="34446"/>
    <cellStyle name="Comma 3 6 5 11" xfId="27318"/>
    <cellStyle name="Comma 3 6 5 2" xfId="18011"/>
    <cellStyle name="Comma 3 6 5 2 10" xfId="27516"/>
    <cellStyle name="Comma 3 6 5 2 2" xfId="18407"/>
    <cellStyle name="Comma 3 6 5 2 2 2" xfId="20783"/>
    <cellStyle name="Comma 3 6 5 2 2 2 2" xfId="30288"/>
    <cellStyle name="Comma 3 6 5 2 2 3" xfId="23159"/>
    <cellStyle name="Comma 3 6 5 2 2 3 2" xfId="32664"/>
    <cellStyle name="Comma 3 6 5 2 2 4" xfId="25536"/>
    <cellStyle name="Comma 3 6 5 2 2 4 2" xfId="35040"/>
    <cellStyle name="Comma 3 6 5 2 2 5" xfId="27912"/>
    <cellStyle name="Comma 3 6 5 2 3" xfId="18803"/>
    <cellStyle name="Comma 3 6 5 2 3 2" xfId="21179"/>
    <cellStyle name="Comma 3 6 5 2 3 2 2" xfId="30684"/>
    <cellStyle name="Comma 3 6 5 2 3 3" xfId="23555"/>
    <cellStyle name="Comma 3 6 5 2 3 3 2" xfId="33060"/>
    <cellStyle name="Comma 3 6 5 2 3 4" xfId="25932"/>
    <cellStyle name="Comma 3 6 5 2 3 4 2" xfId="35436"/>
    <cellStyle name="Comma 3 6 5 2 3 5" xfId="28308"/>
    <cellStyle name="Comma 3 6 5 2 4" xfId="19199"/>
    <cellStyle name="Comma 3 6 5 2 4 2" xfId="21575"/>
    <cellStyle name="Comma 3 6 5 2 4 2 2" xfId="31080"/>
    <cellStyle name="Comma 3 6 5 2 4 3" xfId="23951"/>
    <cellStyle name="Comma 3 6 5 2 4 3 2" xfId="33456"/>
    <cellStyle name="Comma 3 6 5 2 4 4" xfId="26328"/>
    <cellStyle name="Comma 3 6 5 2 4 4 2" xfId="35832"/>
    <cellStyle name="Comma 3 6 5 2 4 5" xfId="28704"/>
    <cellStyle name="Comma 3 6 5 2 5" xfId="19595"/>
    <cellStyle name="Comma 3 6 5 2 5 2" xfId="21971"/>
    <cellStyle name="Comma 3 6 5 2 5 2 2" xfId="31476"/>
    <cellStyle name="Comma 3 6 5 2 5 3" xfId="24347"/>
    <cellStyle name="Comma 3 6 5 2 5 3 2" xfId="33852"/>
    <cellStyle name="Comma 3 6 5 2 5 4" xfId="26724"/>
    <cellStyle name="Comma 3 6 5 2 5 4 2" xfId="36228"/>
    <cellStyle name="Comma 3 6 5 2 5 5" xfId="29100"/>
    <cellStyle name="Comma 3 6 5 2 6" xfId="19991"/>
    <cellStyle name="Comma 3 6 5 2 6 2" xfId="22367"/>
    <cellStyle name="Comma 3 6 5 2 6 2 2" xfId="31872"/>
    <cellStyle name="Comma 3 6 5 2 6 3" xfId="24743"/>
    <cellStyle name="Comma 3 6 5 2 6 3 2" xfId="34248"/>
    <cellStyle name="Comma 3 6 5 2 6 4" xfId="27120"/>
    <cellStyle name="Comma 3 6 5 2 6 4 2" xfId="36624"/>
    <cellStyle name="Comma 3 6 5 2 6 5" xfId="29496"/>
    <cellStyle name="Comma 3 6 5 2 7" xfId="20387"/>
    <cellStyle name="Comma 3 6 5 2 7 2" xfId="29892"/>
    <cellStyle name="Comma 3 6 5 2 8" xfId="22763"/>
    <cellStyle name="Comma 3 6 5 2 8 2" xfId="32268"/>
    <cellStyle name="Comma 3 6 5 2 9" xfId="25140"/>
    <cellStyle name="Comma 3 6 5 2 9 2" xfId="34644"/>
    <cellStyle name="Comma 3 6 5 3" xfId="18209"/>
    <cellStyle name="Comma 3 6 5 3 2" xfId="20585"/>
    <cellStyle name="Comma 3 6 5 3 2 2" xfId="30090"/>
    <cellStyle name="Comma 3 6 5 3 3" xfId="22961"/>
    <cellStyle name="Comma 3 6 5 3 3 2" xfId="32466"/>
    <cellStyle name="Comma 3 6 5 3 4" xfId="25338"/>
    <cellStyle name="Comma 3 6 5 3 4 2" xfId="34842"/>
    <cellStyle name="Comma 3 6 5 3 5" xfId="27714"/>
    <cellStyle name="Comma 3 6 5 4" xfId="18605"/>
    <cellStyle name="Comma 3 6 5 4 2" xfId="20981"/>
    <cellStyle name="Comma 3 6 5 4 2 2" xfId="30486"/>
    <cellStyle name="Comma 3 6 5 4 3" xfId="23357"/>
    <cellStyle name="Comma 3 6 5 4 3 2" xfId="32862"/>
    <cellStyle name="Comma 3 6 5 4 4" xfId="25734"/>
    <cellStyle name="Comma 3 6 5 4 4 2" xfId="35238"/>
    <cellStyle name="Comma 3 6 5 4 5" xfId="28110"/>
    <cellStyle name="Comma 3 6 5 5" xfId="19001"/>
    <cellStyle name="Comma 3 6 5 5 2" xfId="21377"/>
    <cellStyle name="Comma 3 6 5 5 2 2" xfId="30882"/>
    <cellStyle name="Comma 3 6 5 5 3" xfId="23753"/>
    <cellStyle name="Comma 3 6 5 5 3 2" xfId="33258"/>
    <cellStyle name="Comma 3 6 5 5 4" xfId="26130"/>
    <cellStyle name="Comma 3 6 5 5 4 2" xfId="35634"/>
    <cellStyle name="Comma 3 6 5 5 5" xfId="28506"/>
    <cellStyle name="Comma 3 6 5 6" xfId="19397"/>
    <cellStyle name="Comma 3 6 5 6 2" xfId="21773"/>
    <cellStyle name="Comma 3 6 5 6 2 2" xfId="31278"/>
    <cellStyle name="Comma 3 6 5 6 3" xfId="24149"/>
    <cellStyle name="Comma 3 6 5 6 3 2" xfId="33654"/>
    <cellStyle name="Comma 3 6 5 6 4" xfId="26526"/>
    <cellStyle name="Comma 3 6 5 6 4 2" xfId="36030"/>
    <cellStyle name="Comma 3 6 5 6 5" xfId="28902"/>
    <cellStyle name="Comma 3 6 5 7" xfId="19793"/>
    <cellStyle name="Comma 3 6 5 7 2" xfId="22169"/>
    <cellStyle name="Comma 3 6 5 7 2 2" xfId="31674"/>
    <cellStyle name="Comma 3 6 5 7 3" xfId="24545"/>
    <cellStyle name="Comma 3 6 5 7 3 2" xfId="34050"/>
    <cellStyle name="Comma 3 6 5 7 4" xfId="26922"/>
    <cellStyle name="Comma 3 6 5 7 4 2" xfId="36426"/>
    <cellStyle name="Comma 3 6 5 7 5" xfId="29298"/>
    <cellStyle name="Comma 3 6 5 8" xfId="20189"/>
    <cellStyle name="Comma 3 6 5 8 2" xfId="29694"/>
    <cellStyle name="Comma 3 6 5 9" xfId="22565"/>
    <cellStyle name="Comma 3 6 5 9 2" xfId="32070"/>
    <cellStyle name="Comma 3 6 6" xfId="10151"/>
    <cellStyle name="Comma 3 6 6 10" xfId="27384"/>
    <cellStyle name="Comma 3 6 6 2" xfId="18275"/>
    <cellStyle name="Comma 3 6 6 2 2" xfId="20651"/>
    <cellStyle name="Comma 3 6 6 2 2 2" xfId="30156"/>
    <cellStyle name="Comma 3 6 6 2 3" xfId="23027"/>
    <cellStyle name="Comma 3 6 6 2 3 2" xfId="32532"/>
    <cellStyle name="Comma 3 6 6 2 4" xfId="25404"/>
    <cellStyle name="Comma 3 6 6 2 4 2" xfId="34908"/>
    <cellStyle name="Comma 3 6 6 2 5" xfId="27780"/>
    <cellStyle name="Comma 3 6 6 3" xfId="18671"/>
    <cellStyle name="Comma 3 6 6 3 2" xfId="21047"/>
    <cellStyle name="Comma 3 6 6 3 2 2" xfId="30552"/>
    <cellStyle name="Comma 3 6 6 3 3" xfId="23423"/>
    <cellStyle name="Comma 3 6 6 3 3 2" xfId="32928"/>
    <cellStyle name="Comma 3 6 6 3 4" xfId="25800"/>
    <cellStyle name="Comma 3 6 6 3 4 2" xfId="35304"/>
    <cellStyle name="Comma 3 6 6 3 5" xfId="28176"/>
    <cellStyle name="Comma 3 6 6 4" xfId="19067"/>
    <cellStyle name="Comma 3 6 6 4 2" xfId="21443"/>
    <cellStyle name="Comma 3 6 6 4 2 2" xfId="30948"/>
    <cellStyle name="Comma 3 6 6 4 3" xfId="23819"/>
    <cellStyle name="Comma 3 6 6 4 3 2" xfId="33324"/>
    <cellStyle name="Comma 3 6 6 4 4" xfId="26196"/>
    <cellStyle name="Comma 3 6 6 4 4 2" xfId="35700"/>
    <cellStyle name="Comma 3 6 6 4 5" xfId="28572"/>
    <cellStyle name="Comma 3 6 6 5" xfId="19463"/>
    <cellStyle name="Comma 3 6 6 5 2" xfId="21839"/>
    <cellStyle name="Comma 3 6 6 5 2 2" xfId="31344"/>
    <cellStyle name="Comma 3 6 6 5 3" xfId="24215"/>
    <cellStyle name="Comma 3 6 6 5 3 2" xfId="33720"/>
    <cellStyle name="Comma 3 6 6 5 4" xfId="26592"/>
    <cellStyle name="Comma 3 6 6 5 4 2" xfId="36096"/>
    <cellStyle name="Comma 3 6 6 5 5" xfId="28968"/>
    <cellStyle name="Comma 3 6 6 6" xfId="19859"/>
    <cellStyle name="Comma 3 6 6 6 2" xfId="22235"/>
    <cellStyle name="Comma 3 6 6 6 2 2" xfId="31740"/>
    <cellStyle name="Comma 3 6 6 6 3" xfId="24611"/>
    <cellStyle name="Comma 3 6 6 6 3 2" xfId="34116"/>
    <cellStyle name="Comma 3 6 6 6 4" xfId="26988"/>
    <cellStyle name="Comma 3 6 6 6 4 2" xfId="36492"/>
    <cellStyle name="Comma 3 6 6 6 5" xfId="29364"/>
    <cellStyle name="Comma 3 6 6 7" xfId="20255"/>
    <cellStyle name="Comma 3 6 6 7 2" xfId="29760"/>
    <cellStyle name="Comma 3 6 6 8" xfId="22631"/>
    <cellStyle name="Comma 3 6 6 8 2" xfId="32136"/>
    <cellStyle name="Comma 3 6 6 9" xfId="25008"/>
    <cellStyle name="Comma 3 6 6 9 2" xfId="34512"/>
    <cellStyle name="Comma 3 6 7" xfId="18077"/>
    <cellStyle name="Comma 3 6 7 2" xfId="20453"/>
    <cellStyle name="Comma 3 6 7 2 2" xfId="29958"/>
    <cellStyle name="Comma 3 6 7 3" xfId="22829"/>
    <cellStyle name="Comma 3 6 7 3 2" xfId="32334"/>
    <cellStyle name="Comma 3 6 7 4" xfId="25206"/>
    <cellStyle name="Comma 3 6 7 4 2" xfId="34710"/>
    <cellStyle name="Comma 3 6 7 5" xfId="27582"/>
    <cellStyle name="Comma 3 6 8" xfId="18473"/>
    <cellStyle name="Comma 3 6 8 2" xfId="20849"/>
    <cellStyle name="Comma 3 6 8 2 2" xfId="30354"/>
    <cellStyle name="Comma 3 6 8 3" xfId="23225"/>
    <cellStyle name="Comma 3 6 8 3 2" xfId="32730"/>
    <cellStyle name="Comma 3 6 8 4" xfId="25602"/>
    <cellStyle name="Comma 3 6 8 4 2" xfId="35106"/>
    <cellStyle name="Comma 3 6 8 5" xfId="27978"/>
    <cellStyle name="Comma 3 6 9" xfId="18869"/>
    <cellStyle name="Comma 3 6 9 2" xfId="21245"/>
    <cellStyle name="Comma 3 6 9 2 2" xfId="30750"/>
    <cellStyle name="Comma 3 6 9 3" xfId="23621"/>
    <cellStyle name="Comma 3 6 9 3 2" xfId="33126"/>
    <cellStyle name="Comma 3 6 9 4" xfId="25998"/>
    <cellStyle name="Comma 3 6 9 4 2" xfId="35502"/>
    <cellStyle name="Comma 3 6 9 5" xfId="28374"/>
    <cellStyle name="Comma 3 7" xfId="1592"/>
    <cellStyle name="Comma 3 7 10" xfId="20068"/>
    <cellStyle name="Comma 3 7 10 2" xfId="29573"/>
    <cellStyle name="Comma 3 7 11" xfId="22444"/>
    <cellStyle name="Comma 3 7 11 2" xfId="31949"/>
    <cellStyle name="Comma 3 7 12" xfId="24821"/>
    <cellStyle name="Comma 3 7 12 2" xfId="34325"/>
    <cellStyle name="Comma 3 7 13" xfId="27197"/>
    <cellStyle name="Comma 3 7 2" xfId="6074"/>
    <cellStyle name="Comma 3 7 2 10" xfId="24887"/>
    <cellStyle name="Comma 3 7 2 10 2" xfId="34391"/>
    <cellStyle name="Comma 3 7 2 11" xfId="27263"/>
    <cellStyle name="Comma 3 7 2 2" xfId="15104"/>
    <cellStyle name="Comma 3 7 2 2 10" xfId="27461"/>
    <cellStyle name="Comma 3 7 2 2 2" xfId="18352"/>
    <cellStyle name="Comma 3 7 2 2 2 2" xfId="20728"/>
    <cellStyle name="Comma 3 7 2 2 2 2 2" xfId="30233"/>
    <cellStyle name="Comma 3 7 2 2 2 3" xfId="23104"/>
    <cellStyle name="Comma 3 7 2 2 2 3 2" xfId="32609"/>
    <cellStyle name="Comma 3 7 2 2 2 4" xfId="25481"/>
    <cellStyle name="Comma 3 7 2 2 2 4 2" xfId="34985"/>
    <cellStyle name="Comma 3 7 2 2 2 5" xfId="27857"/>
    <cellStyle name="Comma 3 7 2 2 3" xfId="18748"/>
    <cellStyle name="Comma 3 7 2 2 3 2" xfId="21124"/>
    <cellStyle name="Comma 3 7 2 2 3 2 2" xfId="30629"/>
    <cellStyle name="Comma 3 7 2 2 3 3" xfId="23500"/>
    <cellStyle name="Comma 3 7 2 2 3 3 2" xfId="33005"/>
    <cellStyle name="Comma 3 7 2 2 3 4" xfId="25877"/>
    <cellStyle name="Comma 3 7 2 2 3 4 2" xfId="35381"/>
    <cellStyle name="Comma 3 7 2 2 3 5" xfId="28253"/>
    <cellStyle name="Comma 3 7 2 2 4" xfId="19144"/>
    <cellStyle name="Comma 3 7 2 2 4 2" xfId="21520"/>
    <cellStyle name="Comma 3 7 2 2 4 2 2" xfId="31025"/>
    <cellStyle name="Comma 3 7 2 2 4 3" xfId="23896"/>
    <cellStyle name="Comma 3 7 2 2 4 3 2" xfId="33401"/>
    <cellStyle name="Comma 3 7 2 2 4 4" xfId="26273"/>
    <cellStyle name="Comma 3 7 2 2 4 4 2" xfId="35777"/>
    <cellStyle name="Comma 3 7 2 2 4 5" xfId="28649"/>
    <cellStyle name="Comma 3 7 2 2 5" xfId="19540"/>
    <cellStyle name="Comma 3 7 2 2 5 2" xfId="21916"/>
    <cellStyle name="Comma 3 7 2 2 5 2 2" xfId="31421"/>
    <cellStyle name="Comma 3 7 2 2 5 3" xfId="24292"/>
    <cellStyle name="Comma 3 7 2 2 5 3 2" xfId="33797"/>
    <cellStyle name="Comma 3 7 2 2 5 4" xfId="26669"/>
    <cellStyle name="Comma 3 7 2 2 5 4 2" xfId="36173"/>
    <cellStyle name="Comma 3 7 2 2 5 5" xfId="29045"/>
    <cellStyle name="Comma 3 7 2 2 6" xfId="19936"/>
    <cellStyle name="Comma 3 7 2 2 6 2" xfId="22312"/>
    <cellStyle name="Comma 3 7 2 2 6 2 2" xfId="31817"/>
    <cellStyle name="Comma 3 7 2 2 6 3" xfId="24688"/>
    <cellStyle name="Comma 3 7 2 2 6 3 2" xfId="34193"/>
    <cellStyle name="Comma 3 7 2 2 6 4" xfId="27065"/>
    <cellStyle name="Comma 3 7 2 2 6 4 2" xfId="36569"/>
    <cellStyle name="Comma 3 7 2 2 6 5" xfId="29441"/>
    <cellStyle name="Comma 3 7 2 2 7" xfId="20332"/>
    <cellStyle name="Comma 3 7 2 2 7 2" xfId="29837"/>
    <cellStyle name="Comma 3 7 2 2 8" xfId="22708"/>
    <cellStyle name="Comma 3 7 2 2 8 2" xfId="32213"/>
    <cellStyle name="Comma 3 7 2 2 9" xfId="25085"/>
    <cellStyle name="Comma 3 7 2 2 9 2" xfId="34589"/>
    <cellStyle name="Comma 3 7 2 3" xfId="18154"/>
    <cellStyle name="Comma 3 7 2 3 2" xfId="20530"/>
    <cellStyle name="Comma 3 7 2 3 2 2" xfId="30035"/>
    <cellStyle name="Comma 3 7 2 3 3" xfId="22906"/>
    <cellStyle name="Comma 3 7 2 3 3 2" xfId="32411"/>
    <cellStyle name="Comma 3 7 2 3 4" xfId="25283"/>
    <cellStyle name="Comma 3 7 2 3 4 2" xfId="34787"/>
    <cellStyle name="Comma 3 7 2 3 5" xfId="27659"/>
    <cellStyle name="Comma 3 7 2 4" xfId="18550"/>
    <cellStyle name="Comma 3 7 2 4 2" xfId="20926"/>
    <cellStyle name="Comma 3 7 2 4 2 2" xfId="30431"/>
    <cellStyle name="Comma 3 7 2 4 3" xfId="23302"/>
    <cellStyle name="Comma 3 7 2 4 3 2" xfId="32807"/>
    <cellStyle name="Comma 3 7 2 4 4" xfId="25679"/>
    <cellStyle name="Comma 3 7 2 4 4 2" xfId="35183"/>
    <cellStyle name="Comma 3 7 2 4 5" xfId="28055"/>
    <cellStyle name="Comma 3 7 2 5" xfId="18946"/>
    <cellStyle name="Comma 3 7 2 5 2" xfId="21322"/>
    <cellStyle name="Comma 3 7 2 5 2 2" xfId="30827"/>
    <cellStyle name="Comma 3 7 2 5 3" xfId="23698"/>
    <cellStyle name="Comma 3 7 2 5 3 2" xfId="33203"/>
    <cellStyle name="Comma 3 7 2 5 4" xfId="26075"/>
    <cellStyle name="Comma 3 7 2 5 4 2" xfId="35579"/>
    <cellStyle name="Comma 3 7 2 5 5" xfId="28451"/>
    <cellStyle name="Comma 3 7 2 6" xfId="19342"/>
    <cellStyle name="Comma 3 7 2 6 2" xfId="21718"/>
    <cellStyle name="Comma 3 7 2 6 2 2" xfId="31223"/>
    <cellStyle name="Comma 3 7 2 6 3" xfId="24094"/>
    <cellStyle name="Comma 3 7 2 6 3 2" xfId="33599"/>
    <cellStyle name="Comma 3 7 2 6 4" xfId="26471"/>
    <cellStyle name="Comma 3 7 2 6 4 2" xfId="35975"/>
    <cellStyle name="Comma 3 7 2 6 5" xfId="28847"/>
    <cellStyle name="Comma 3 7 2 7" xfId="19738"/>
    <cellStyle name="Comma 3 7 2 7 2" xfId="22114"/>
    <cellStyle name="Comma 3 7 2 7 2 2" xfId="31619"/>
    <cellStyle name="Comma 3 7 2 7 3" xfId="24490"/>
    <cellStyle name="Comma 3 7 2 7 3 2" xfId="33995"/>
    <cellStyle name="Comma 3 7 2 7 4" xfId="26867"/>
    <cellStyle name="Comma 3 7 2 7 4 2" xfId="36371"/>
    <cellStyle name="Comma 3 7 2 7 5" xfId="29243"/>
    <cellStyle name="Comma 3 7 2 8" xfId="20134"/>
    <cellStyle name="Comma 3 7 2 8 2" xfId="29639"/>
    <cellStyle name="Comma 3 7 2 9" xfId="22510"/>
    <cellStyle name="Comma 3 7 2 9 2" xfId="32015"/>
    <cellStyle name="Comma 3 7 3" xfId="8992"/>
    <cellStyle name="Comma 3 7 3 10" xfId="24953"/>
    <cellStyle name="Comma 3 7 3 10 2" xfId="34457"/>
    <cellStyle name="Comma 3 7 3 11" xfId="27329"/>
    <cellStyle name="Comma 3 7 3 2" xfId="18022"/>
    <cellStyle name="Comma 3 7 3 2 10" xfId="27527"/>
    <cellStyle name="Comma 3 7 3 2 2" xfId="18418"/>
    <cellStyle name="Comma 3 7 3 2 2 2" xfId="20794"/>
    <cellStyle name="Comma 3 7 3 2 2 2 2" xfId="30299"/>
    <cellStyle name="Comma 3 7 3 2 2 3" xfId="23170"/>
    <cellStyle name="Comma 3 7 3 2 2 3 2" xfId="32675"/>
    <cellStyle name="Comma 3 7 3 2 2 4" xfId="25547"/>
    <cellStyle name="Comma 3 7 3 2 2 4 2" xfId="35051"/>
    <cellStyle name="Comma 3 7 3 2 2 5" xfId="27923"/>
    <cellStyle name="Comma 3 7 3 2 3" xfId="18814"/>
    <cellStyle name="Comma 3 7 3 2 3 2" xfId="21190"/>
    <cellStyle name="Comma 3 7 3 2 3 2 2" xfId="30695"/>
    <cellStyle name="Comma 3 7 3 2 3 3" xfId="23566"/>
    <cellStyle name="Comma 3 7 3 2 3 3 2" xfId="33071"/>
    <cellStyle name="Comma 3 7 3 2 3 4" xfId="25943"/>
    <cellStyle name="Comma 3 7 3 2 3 4 2" xfId="35447"/>
    <cellStyle name="Comma 3 7 3 2 3 5" xfId="28319"/>
    <cellStyle name="Comma 3 7 3 2 4" xfId="19210"/>
    <cellStyle name="Comma 3 7 3 2 4 2" xfId="21586"/>
    <cellStyle name="Comma 3 7 3 2 4 2 2" xfId="31091"/>
    <cellStyle name="Comma 3 7 3 2 4 3" xfId="23962"/>
    <cellStyle name="Comma 3 7 3 2 4 3 2" xfId="33467"/>
    <cellStyle name="Comma 3 7 3 2 4 4" xfId="26339"/>
    <cellStyle name="Comma 3 7 3 2 4 4 2" xfId="35843"/>
    <cellStyle name="Comma 3 7 3 2 4 5" xfId="28715"/>
    <cellStyle name="Comma 3 7 3 2 5" xfId="19606"/>
    <cellStyle name="Comma 3 7 3 2 5 2" xfId="21982"/>
    <cellStyle name="Comma 3 7 3 2 5 2 2" xfId="31487"/>
    <cellStyle name="Comma 3 7 3 2 5 3" xfId="24358"/>
    <cellStyle name="Comma 3 7 3 2 5 3 2" xfId="33863"/>
    <cellStyle name="Comma 3 7 3 2 5 4" xfId="26735"/>
    <cellStyle name="Comma 3 7 3 2 5 4 2" xfId="36239"/>
    <cellStyle name="Comma 3 7 3 2 5 5" xfId="29111"/>
    <cellStyle name="Comma 3 7 3 2 6" xfId="20002"/>
    <cellStyle name="Comma 3 7 3 2 6 2" xfId="22378"/>
    <cellStyle name="Comma 3 7 3 2 6 2 2" xfId="31883"/>
    <cellStyle name="Comma 3 7 3 2 6 3" xfId="24754"/>
    <cellStyle name="Comma 3 7 3 2 6 3 2" xfId="34259"/>
    <cellStyle name="Comma 3 7 3 2 6 4" xfId="27131"/>
    <cellStyle name="Comma 3 7 3 2 6 4 2" xfId="36635"/>
    <cellStyle name="Comma 3 7 3 2 6 5" xfId="29507"/>
    <cellStyle name="Comma 3 7 3 2 7" xfId="20398"/>
    <cellStyle name="Comma 3 7 3 2 7 2" xfId="29903"/>
    <cellStyle name="Comma 3 7 3 2 8" xfId="22774"/>
    <cellStyle name="Comma 3 7 3 2 8 2" xfId="32279"/>
    <cellStyle name="Comma 3 7 3 2 9" xfId="25151"/>
    <cellStyle name="Comma 3 7 3 2 9 2" xfId="34655"/>
    <cellStyle name="Comma 3 7 3 3" xfId="18220"/>
    <cellStyle name="Comma 3 7 3 3 2" xfId="20596"/>
    <cellStyle name="Comma 3 7 3 3 2 2" xfId="30101"/>
    <cellStyle name="Comma 3 7 3 3 3" xfId="22972"/>
    <cellStyle name="Comma 3 7 3 3 3 2" xfId="32477"/>
    <cellStyle name="Comma 3 7 3 3 4" xfId="25349"/>
    <cellStyle name="Comma 3 7 3 3 4 2" xfId="34853"/>
    <cellStyle name="Comma 3 7 3 3 5" xfId="27725"/>
    <cellStyle name="Comma 3 7 3 4" xfId="18616"/>
    <cellStyle name="Comma 3 7 3 4 2" xfId="20992"/>
    <cellStyle name="Comma 3 7 3 4 2 2" xfId="30497"/>
    <cellStyle name="Comma 3 7 3 4 3" xfId="23368"/>
    <cellStyle name="Comma 3 7 3 4 3 2" xfId="32873"/>
    <cellStyle name="Comma 3 7 3 4 4" xfId="25745"/>
    <cellStyle name="Comma 3 7 3 4 4 2" xfId="35249"/>
    <cellStyle name="Comma 3 7 3 4 5" xfId="28121"/>
    <cellStyle name="Comma 3 7 3 5" xfId="19012"/>
    <cellStyle name="Comma 3 7 3 5 2" xfId="21388"/>
    <cellStyle name="Comma 3 7 3 5 2 2" xfId="30893"/>
    <cellStyle name="Comma 3 7 3 5 3" xfId="23764"/>
    <cellStyle name="Comma 3 7 3 5 3 2" xfId="33269"/>
    <cellStyle name="Comma 3 7 3 5 4" xfId="26141"/>
    <cellStyle name="Comma 3 7 3 5 4 2" xfId="35645"/>
    <cellStyle name="Comma 3 7 3 5 5" xfId="28517"/>
    <cellStyle name="Comma 3 7 3 6" xfId="19408"/>
    <cellStyle name="Comma 3 7 3 6 2" xfId="21784"/>
    <cellStyle name="Comma 3 7 3 6 2 2" xfId="31289"/>
    <cellStyle name="Comma 3 7 3 6 3" xfId="24160"/>
    <cellStyle name="Comma 3 7 3 6 3 2" xfId="33665"/>
    <cellStyle name="Comma 3 7 3 6 4" xfId="26537"/>
    <cellStyle name="Comma 3 7 3 6 4 2" xfId="36041"/>
    <cellStyle name="Comma 3 7 3 6 5" xfId="28913"/>
    <cellStyle name="Comma 3 7 3 7" xfId="19804"/>
    <cellStyle name="Comma 3 7 3 7 2" xfId="22180"/>
    <cellStyle name="Comma 3 7 3 7 2 2" xfId="31685"/>
    <cellStyle name="Comma 3 7 3 7 3" xfId="24556"/>
    <cellStyle name="Comma 3 7 3 7 3 2" xfId="34061"/>
    <cellStyle name="Comma 3 7 3 7 4" xfId="26933"/>
    <cellStyle name="Comma 3 7 3 7 4 2" xfId="36437"/>
    <cellStyle name="Comma 3 7 3 7 5" xfId="29309"/>
    <cellStyle name="Comma 3 7 3 8" xfId="20200"/>
    <cellStyle name="Comma 3 7 3 8 2" xfId="29705"/>
    <cellStyle name="Comma 3 7 3 9" xfId="22576"/>
    <cellStyle name="Comma 3 7 3 9 2" xfId="32081"/>
    <cellStyle name="Comma 3 7 4" xfId="10622"/>
    <cellStyle name="Comma 3 7 4 10" xfId="27395"/>
    <cellStyle name="Comma 3 7 4 2" xfId="18286"/>
    <cellStyle name="Comma 3 7 4 2 2" xfId="20662"/>
    <cellStyle name="Comma 3 7 4 2 2 2" xfId="30167"/>
    <cellStyle name="Comma 3 7 4 2 3" xfId="23038"/>
    <cellStyle name="Comma 3 7 4 2 3 2" xfId="32543"/>
    <cellStyle name="Comma 3 7 4 2 4" xfId="25415"/>
    <cellStyle name="Comma 3 7 4 2 4 2" xfId="34919"/>
    <cellStyle name="Comma 3 7 4 2 5" xfId="27791"/>
    <cellStyle name="Comma 3 7 4 3" xfId="18682"/>
    <cellStyle name="Comma 3 7 4 3 2" xfId="21058"/>
    <cellStyle name="Comma 3 7 4 3 2 2" xfId="30563"/>
    <cellStyle name="Comma 3 7 4 3 3" xfId="23434"/>
    <cellStyle name="Comma 3 7 4 3 3 2" xfId="32939"/>
    <cellStyle name="Comma 3 7 4 3 4" xfId="25811"/>
    <cellStyle name="Comma 3 7 4 3 4 2" xfId="35315"/>
    <cellStyle name="Comma 3 7 4 3 5" xfId="28187"/>
    <cellStyle name="Comma 3 7 4 4" xfId="19078"/>
    <cellStyle name="Comma 3 7 4 4 2" xfId="21454"/>
    <cellStyle name="Comma 3 7 4 4 2 2" xfId="30959"/>
    <cellStyle name="Comma 3 7 4 4 3" xfId="23830"/>
    <cellStyle name="Comma 3 7 4 4 3 2" xfId="33335"/>
    <cellStyle name="Comma 3 7 4 4 4" xfId="26207"/>
    <cellStyle name="Comma 3 7 4 4 4 2" xfId="35711"/>
    <cellStyle name="Comma 3 7 4 4 5" xfId="28583"/>
    <cellStyle name="Comma 3 7 4 5" xfId="19474"/>
    <cellStyle name="Comma 3 7 4 5 2" xfId="21850"/>
    <cellStyle name="Comma 3 7 4 5 2 2" xfId="31355"/>
    <cellStyle name="Comma 3 7 4 5 3" xfId="24226"/>
    <cellStyle name="Comma 3 7 4 5 3 2" xfId="33731"/>
    <cellStyle name="Comma 3 7 4 5 4" xfId="26603"/>
    <cellStyle name="Comma 3 7 4 5 4 2" xfId="36107"/>
    <cellStyle name="Comma 3 7 4 5 5" xfId="28979"/>
    <cellStyle name="Comma 3 7 4 6" xfId="19870"/>
    <cellStyle name="Comma 3 7 4 6 2" xfId="22246"/>
    <cellStyle name="Comma 3 7 4 6 2 2" xfId="31751"/>
    <cellStyle name="Comma 3 7 4 6 3" xfId="24622"/>
    <cellStyle name="Comma 3 7 4 6 3 2" xfId="34127"/>
    <cellStyle name="Comma 3 7 4 6 4" xfId="26999"/>
    <cellStyle name="Comma 3 7 4 6 4 2" xfId="36503"/>
    <cellStyle name="Comma 3 7 4 6 5" xfId="29375"/>
    <cellStyle name="Comma 3 7 4 7" xfId="20266"/>
    <cellStyle name="Comma 3 7 4 7 2" xfId="29771"/>
    <cellStyle name="Comma 3 7 4 8" xfId="22642"/>
    <cellStyle name="Comma 3 7 4 8 2" xfId="32147"/>
    <cellStyle name="Comma 3 7 4 9" xfId="25019"/>
    <cellStyle name="Comma 3 7 4 9 2" xfId="34523"/>
    <cellStyle name="Comma 3 7 5" xfId="18088"/>
    <cellStyle name="Comma 3 7 5 2" xfId="20464"/>
    <cellStyle name="Comma 3 7 5 2 2" xfId="29969"/>
    <cellStyle name="Comma 3 7 5 3" xfId="22840"/>
    <cellStyle name="Comma 3 7 5 3 2" xfId="32345"/>
    <cellStyle name="Comma 3 7 5 4" xfId="25217"/>
    <cellStyle name="Comma 3 7 5 4 2" xfId="34721"/>
    <cellStyle name="Comma 3 7 5 5" xfId="27593"/>
    <cellStyle name="Comma 3 7 6" xfId="18484"/>
    <cellStyle name="Comma 3 7 6 2" xfId="20860"/>
    <cellStyle name="Comma 3 7 6 2 2" xfId="30365"/>
    <cellStyle name="Comma 3 7 6 3" xfId="23236"/>
    <cellStyle name="Comma 3 7 6 3 2" xfId="32741"/>
    <cellStyle name="Comma 3 7 6 4" xfId="25613"/>
    <cellStyle name="Comma 3 7 6 4 2" xfId="35117"/>
    <cellStyle name="Comma 3 7 6 5" xfId="27989"/>
    <cellStyle name="Comma 3 7 7" xfId="18880"/>
    <cellStyle name="Comma 3 7 7 2" xfId="21256"/>
    <cellStyle name="Comma 3 7 7 2 2" xfId="30761"/>
    <cellStyle name="Comma 3 7 7 3" xfId="23632"/>
    <cellStyle name="Comma 3 7 7 3 2" xfId="33137"/>
    <cellStyle name="Comma 3 7 7 4" xfId="26009"/>
    <cellStyle name="Comma 3 7 7 4 2" xfId="35513"/>
    <cellStyle name="Comma 3 7 7 5" xfId="28385"/>
    <cellStyle name="Comma 3 7 8" xfId="19276"/>
    <cellStyle name="Comma 3 7 8 2" xfId="21652"/>
    <cellStyle name="Comma 3 7 8 2 2" xfId="31157"/>
    <cellStyle name="Comma 3 7 8 3" xfId="24028"/>
    <cellStyle name="Comma 3 7 8 3 2" xfId="33533"/>
    <cellStyle name="Comma 3 7 8 4" xfId="26405"/>
    <cellStyle name="Comma 3 7 8 4 2" xfId="35909"/>
    <cellStyle name="Comma 3 7 8 5" xfId="28781"/>
    <cellStyle name="Comma 3 7 9" xfId="19672"/>
    <cellStyle name="Comma 3 7 9 2" xfId="22048"/>
    <cellStyle name="Comma 3 7 9 2 2" xfId="31553"/>
    <cellStyle name="Comma 3 7 9 3" xfId="24424"/>
    <cellStyle name="Comma 3 7 9 3 2" xfId="33929"/>
    <cellStyle name="Comma 3 7 9 4" xfId="26801"/>
    <cellStyle name="Comma 3 7 9 4 2" xfId="36305"/>
    <cellStyle name="Comma 3 7 9 5" xfId="29177"/>
    <cellStyle name="Comma 3 8" xfId="3086"/>
    <cellStyle name="Comma 3 8 10" xfId="20090"/>
    <cellStyle name="Comma 3 8 10 2" xfId="29595"/>
    <cellStyle name="Comma 3 8 11" xfId="22466"/>
    <cellStyle name="Comma 3 8 11 2" xfId="31971"/>
    <cellStyle name="Comma 3 8 12" xfId="24843"/>
    <cellStyle name="Comma 3 8 12 2" xfId="34347"/>
    <cellStyle name="Comma 3 8 13" xfId="27219"/>
    <cellStyle name="Comma 3 8 2" xfId="7568"/>
    <cellStyle name="Comma 3 8 2 10" xfId="24909"/>
    <cellStyle name="Comma 3 8 2 10 2" xfId="34413"/>
    <cellStyle name="Comma 3 8 2 11" xfId="27285"/>
    <cellStyle name="Comma 3 8 2 2" xfId="16598"/>
    <cellStyle name="Comma 3 8 2 2 10" xfId="27483"/>
    <cellStyle name="Comma 3 8 2 2 2" xfId="18374"/>
    <cellStyle name="Comma 3 8 2 2 2 2" xfId="20750"/>
    <cellStyle name="Comma 3 8 2 2 2 2 2" xfId="30255"/>
    <cellStyle name="Comma 3 8 2 2 2 3" xfId="23126"/>
    <cellStyle name="Comma 3 8 2 2 2 3 2" xfId="32631"/>
    <cellStyle name="Comma 3 8 2 2 2 4" xfId="25503"/>
    <cellStyle name="Comma 3 8 2 2 2 4 2" xfId="35007"/>
    <cellStyle name="Comma 3 8 2 2 2 5" xfId="27879"/>
    <cellStyle name="Comma 3 8 2 2 3" xfId="18770"/>
    <cellStyle name="Comma 3 8 2 2 3 2" xfId="21146"/>
    <cellStyle name="Comma 3 8 2 2 3 2 2" xfId="30651"/>
    <cellStyle name="Comma 3 8 2 2 3 3" xfId="23522"/>
    <cellStyle name="Comma 3 8 2 2 3 3 2" xfId="33027"/>
    <cellStyle name="Comma 3 8 2 2 3 4" xfId="25899"/>
    <cellStyle name="Comma 3 8 2 2 3 4 2" xfId="35403"/>
    <cellStyle name="Comma 3 8 2 2 3 5" xfId="28275"/>
    <cellStyle name="Comma 3 8 2 2 4" xfId="19166"/>
    <cellStyle name="Comma 3 8 2 2 4 2" xfId="21542"/>
    <cellStyle name="Comma 3 8 2 2 4 2 2" xfId="31047"/>
    <cellStyle name="Comma 3 8 2 2 4 3" xfId="23918"/>
    <cellStyle name="Comma 3 8 2 2 4 3 2" xfId="33423"/>
    <cellStyle name="Comma 3 8 2 2 4 4" xfId="26295"/>
    <cellStyle name="Comma 3 8 2 2 4 4 2" xfId="35799"/>
    <cellStyle name="Comma 3 8 2 2 4 5" xfId="28671"/>
    <cellStyle name="Comma 3 8 2 2 5" xfId="19562"/>
    <cellStyle name="Comma 3 8 2 2 5 2" xfId="21938"/>
    <cellStyle name="Comma 3 8 2 2 5 2 2" xfId="31443"/>
    <cellStyle name="Comma 3 8 2 2 5 3" xfId="24314"/>
    <cellStyle name="Comma 3 8 2 2 5 3 2" xfId="33819"/>
    <cellStyle name="Comma 3 8 2 2 5 4" xfId="26691"/>
    <cellStyle name="Comma 3 8 2 2 5 4 2" xfId="36195"/>
    <cellStyle name="Comma 3 8 2 2 5 5" xfId="29067"/>
    <cellStyle name="Comma 3 8 2 2 6" xfId="19958"/>
    <cellStyle name="Comma 3 8 2 2 6 2" xfId="22334"/>
    <cellStyle name="Comma 3 8 2 2 6 2 2" xfId="31839"/>
    <cellStyle name="Comma 3 8 2 2 6 3" xfId="24710"/>
    <cellStyle name="Comma 3 8 2 2 6 3 2" xfId="34215"/>
    <cellStyle name="Comma 3 8 2 2 6 4" xfId="27087"/>
    <cellStyle name="Comma 3 8 2 2 6 4 2" xfId="36591"/>
    <cellStyle name="Comma 3 8 2 2 6 5" xfId="29463"/>
    <cellStyle name="Comma 3 8 2 2 7" xfId="20354"/>
    <cellStyle name="Comma 3 8 2 2 7 2" xfId="29859"/>
    <cellStyle name="Comma 3 8 2 2 8" xfId="22730"/>
    <cellStyle name="Comma 3 8 2 2 8 2" xfId="32235"/>
    <cellStyle name="Comma 3 8 2 2 9" xfId="25107"/>
    <cellStyle name="Comma 3 8 2 2 9 2" xfId="34611"/>
    <cellStyle name="Comma 3 8 2 3" xfId="18176"/>
    <cellStyle name="Comma 3 8 2 3 2" xfId="20552"/>
    <cellStyle name="Comma 3 8 2 3 2 2" xfId="30057"/>
    <cellStyle name="Comma 3 8 2 3 3" xfId="22928"/>
    <cellStyle name="Comma 3 8 2 3 3 2" xfId="32433"/>
    <cellStyle name="Comma 3 8 2 3 4" xfId="25305"/>
    <cellStyle name="Comma 3 8 2 3 4 2" xfId="34809"/>
    <cellStyle name="Comma 3 8 2 3 5" xfId="27681"/>
    <cellStyle name="Comma 3 8 2 4" xfId="18572"/>
    <cellStyle name="Comma 3 8 2 4 2" xfId="20948"/>
    <cellStyle name="Comma 3 8 2 4 2 2" xfId="30453"/>
    <cellStyle name="Comma 3 8 2 4 3" xfId="23324"/>
    <cellStyle name="Comma 3 8 2 4 3 2" xfId="32829"/>
    <cellStyle name="Comma 3 8 2 4 4" xfId="25701"/>
    <cellStyle name="Comma 3 8 2 4 4 2" xfId="35205"/>
    <cellStyle name="Comma 3 8 2 4 5" xfId="28077"/>
    <cellStyle name="Comma 3 8 2 5" xfId="18968"/>
    <cellStyle name="Comma 3 8 2 5 2" xfId="21344"/>
    <cellStyle name="Comma 3 8 2 5 2 2" xfId="30849"/>
    <cellStyle name="Comma 3 8 2 5 3" xfId="23720"/>
    <cellStyle name="Comma 3 8 2 5 3 2" xfId="33225"/>
    <cellStyle name="Comma 3 8 2 5 4" xfId="26097"/>
    <cellStyle name="Comma 3 8 2 5 4 2" xfId="35601"/>
    <cellStyle name="Comma 3 8 2 5 5" xfId="28473"/>
    <cellStyle name="Comma 3 8 2 6" xfId="19364"/>
    <cellStyle name="Comma 3 8 2 6 2" xfId="21740"/>
    <cellStyle name="Comma 3 8 2 6 2 2" xfId="31245"/>
    <cellStyle name="Comma 3 8 2 6 3" xfId="24116"/>
    <cellStyle name="Comma 3 8 2 6 3 2" xfId="33621"/>
    <cellStyle name="Comma 3 8 2 6 4" xfId="26493"/>
    <cellStyle name="Comma 3 8 2 6 4 2" xfId="35997"/>
    <cellStyle name="Comma 3 8 2 6 5" xfId="28869"/>
    <cellStyle name="Comma 3 8 2 7" xfId="19760"/>
    <cellStyle name="Comma 3 8 2 7 2" xfId="22136"/>
    <cellStyle name="Comma 3 8 2 7 2 2" xfId="31641"/>
    <cellStyle name="Comma 3 8 2 7 3" xfId="24512"/>
    <cellStyle name="Comma 3 8 2 7 3 2" xfId="34017"/>
    <cellStyle name="Comma 3 8 2 7 4" xfId="26889"/>
    <cellStyle name="Comma 3 8 2 7 4 2" xfId="36393"/>
    <cellStyle name="Comma 3 8 2 7 5" xfId="29265"/>
    <cellStyle name="Comma 3 8 2 8" xfId="20156"/>
    <cellStyle name="Comma 3 8 2 8 2" xfId="29661"/>
    <cellStyle name="Comma 3 8 2 9" xfId="22532"/>
    <cellStyle name="Comma 3 8 2 9 2" xfId="32037"/>
    <cellStyle name="Comma 3 8 3" xfId="9014"/>
    <cellStyle name="Comma 3 8 3 10" xfId="24975"/>
    <cellStyle name="Comma 3 8 3 10 2" xfId="34479"/>
    <cellStyle name="Comma 3 8 3 11" xfId="27351"/>
    <cellStyle name="Comma 3 8 3 2" xfId="18044"/>
    <cellStyle name="Comma 3 8 3 2 10" xfId="27549"/>
    <cellStyle name="Comma 3 8 3 2 2" xfId="18440"/>
    <cellStyle name="Comma 3 8 3 2 2 2" xfId="20816"/>
    <cellStyle name="Comma 3 8 3 2 2 2 2" xfId="30321"/>
    <cellStyle name="Comma 3 8 3 2 2 3" xfId="23192"/>
    <cellStyle name="Comma 3 8 3 2 2 3 2" xfId="32697"/>
    <cellStyle name="Comma 3 8 3 2 2 4" xfId="25569"/>
    <cellStyle name="Comma 3 8 3 2 2 4 2" xfId="35073"/>
    <cellStyle name="Comma 3 8 3 2 2 5" xfId="27945"/>
    <cellStyle name="Comma 3 8 3 2 3" xfId="18836"/>
    <cellStyle name="Comma 3 8 3 2 3 2" xfId="21212"/>
    <cellStyle name="Comma 3 8 3 2 3 2 2" xfId="30717"/>
    <cellStyle name="Comma 3 8 3 2 3 3" xfId="23588"/>
    <cellStyle name="Comma 3 8 3 2 3 3 2" xfId="33093"/>
    <cellStyle name="Comma 3 8 3 2 3 4" xfId="25965"/>
    <cellStyle name="Comma 3 8 3 2 3 4 2" xfId="35469"/>
    <cellStyle name="Comma 3 8 3 2 3 5" xfId="28341"/>
    <cellStyle name="Comma 3 8 3 2 4" xfId="19232"/>
    <cellStyle name="Comma 3 8 3 2 4 2" xfId="21608"/>
    <cellStyle name="Comma 3 8 3 2 4 2 2" xfId="31113"/>
    <cellStyle name="Comma 3 8 3 2 4 3" xfId="23984"/>
    <cellStyle name="Comma 3 8 3 2 4 3 2" xfId="33489"/>
    <cellStyle name="Comma 3 8 3 2 4 4" xfId="26361"/>
    <cellStyle name="Comma 3 8 3 2 4 4 2" xfId="35865"/>
    <cellStyle name="Comma 3 8 3 2 4 5" xfId="28737"/>
    <cellStyle name="Comma 3 8 3 2 5" xfId="19628"/>
    <cellStyle name="Comma 3 8 3 2 5 2" xfId="22004"/>
    <cellStyle name="Comma 3 8 3 2 5 2 2" xfId="31509"/>
    <cellStyle name="Comma 3 8 3 2 5 3" xfId="24380"/>
    <cellStyle name="Comma 3 8 3 2 5 3 2" xfId="33885"/>
    <cellStyle name="Comma 3 8 3 2 5 4" xfId="26757"/>
    <cellStyle name="Comma 3 8 3 2 5 4 2" xfId="36261"/>
    <cellStyle name="Comma 3 8 3 2 5 5" xfId="29133"/>
    <cellStyle name="Comma 3 8 3 2 6" xfId="20024"/>
    <cellStyle name="Comma 3 8 3 2 6 2" xfId="22400"/>
    <cellStyle name="Comma 3 8 3 2 6 2 2" xfId="31905"/>
    <cellStyle name="Comma 3 8 3 2 6 3" xfId="24776"/>
    <cellStyle name="Comma 3 8 3 2 6 3 2" xfId="34281"/>
    <cellStyle name="Comma 3 8 3 2 6 4" xfId="27153"/>
    <cellStyle name="Comma 3 8 3 2 6 4 2" xfId="36657"/>
    <cellStyle name="Comma 3 8 3 2 6 5" xfId="29529"/>
    <cellStyle name="Comma 3 8 3 2 7" xfId="20420"/>
    <cellStyle name="Comma 3 8 3 2 7 2" xfId="29925"/>
    <cellStyle name="Comma 3 8 3 2 8" xfId="22796"/>
    <cellStyle name="Comma 3 8 3 2 8 2" xfId="32301"/>
    <cellStyle name="Comma 3 8 3 2 9" xfId="25173"/>
    <cellStyle name="Comma 3 8 3 2 9 2" xfId="34677"/>
    <cellStyle name="Comma 3 8 3 3" xfId="18242"/>
    <cellStyle name="Comma 3 8 3 3 2" xfId="20618"/>
    <cellStyle name="Comma 3 8 3 3 2 2" xfId="30123"/>
    <cellStyle name="Comma 3 8 3 3 3" xfId="22994"/>
    <cellStyle name="Comma 3 8 3 3 3 2" xfId="32499"/>
    <cellStyle name="Comma 3 8 3 3 4" xfId="25371"/>
    <cellStyle name="Comma 3 8 3 3 4 2" xfId="34875"/>
    <cellStyle name="Comma 3 8 3 3 5" xfId="27747"/>
    <cellStyle name="Comma 3 8 3 4" xfId="18638"/>
    <cellStyle name="Comma 3 8 3 4 2" xfId="21014"/>
    <cellStyle name="Comma 3 8 3 4 2 2" xfId="30519"/>
    <cellStyle name="Comma 3 8 3 4 3" xfId="23390"/>
    <cellStyle name="Comma 3 8 3 4 3 2" xfId="32895"/>
    <cellStyle name="Comma 3 8 3 4 4" xfId="25767"/>
    <cellStyle name="Comma 3 8 3 4 4 2" xfId="35271"/>
    <cellStyle name="Comma 3 8 3 4 5" xfId="28143"/>
    <cellStyle name="Comma 3 8 3 5" xfId="19034"/>
    <cellStyle name="Comma 3 8 3 5 2" xfId="21410"/>
    <cellStyle name="Comma 3 8 3 5 2 2" xfId="30915"/>
    <cellStyle name="Comma 3 8 3 5 3" xfId="23786"/>
    <cellStyle name="Comma 3 8 3 5 3 2" xfId="33291"/>
    <cellStyle name="Comma 3 8 3 5 4" xfId="26163"/>
    <cellStyle name="Comma 3 8 3 5 4 2" xfId="35667"/>
    <cellStyle name="Comma 3 8 3 5 5" xfId="28539"/>
    <cellStyle name="Comma 3 8 3 6" xfId="19430"/>
    <cellStyle name="Comma 3 8 3 6 2" xfId="21806"/>
    <cellStyle name="Comma 3 8 3 6 2 2" xfId="31311"/>
    <cellStyle name="Comma 3 8 3 6 3" xfId="24182"/>
    <cellStyle name="Comma 3 8 3 6 3 2" xfId="33687"/>
    <cellStyle name="Comma 3 8 3 6 4" xfId="26559"/>
    <cellStyle name="Comma 3 8 3 6 4 2" xfId="36063"/>
    <cellStyle name="Comma 3 8 3 6 5" xfId="28935"/>
    <cellStyle name="Comma 3 8 3 7" xfId="19826"/>
    <cellStyle name="Comma 3 8 3 7 2" xfId="22202"/>
    <cellStyle name="Comma 3 8 3 7 2 2" xfId="31707"/>
    <cellStyle name="Comma 3 8 3 7 3" xfId="24578"/>
    <cellStyle name="Comma 3 8 3 7 3 2" xfId="34083"/>
    <cellStyle name="Comma 3 8 3 7 4" xfId="26955"/>
    <cellStyle name="Comma 3 8 3 7 4 2" xfId="36459"/>
    <cellStyle name="Comma 3 8 3 7 5" xfId="29331"/>
    <cellStyle name="Comma 3 8 3 8" xfId="20222"/>
    <cellStyle name="Comma 3 8 3 8 2" xfId="29727"/>
    <cellStyle name="Comma 3 8 3 9" xfId="22598"/>
    <cellStyle name="Comma 3 8 3 9 2" xfId="32103"/>
    <cellStyle name="Comma 3 8 4" xfId="12116"/>
    <cellStyle name="Comma 3 8 4 10" xfId="27417"/>
    <cellStyle name="Comma 3 8 4 2" xfId="18308"/>
    <cellStyle name="Comma 3 8 4 2 2" xfId="20684"/>
    <cellStyle name="Comma 3 8 4 2 2 2" xfId="30189"/>
    <cellStyle name="Comma 3 8 4 2 3" xfId="23060"/>
    <cellStyle name="Comma 3 8 4 2 3 2" xfId="32565"/>
    <cellStyle name="Comma 3 8 4 2 4" xfId="25437"/>
    <cellStyle name="Comma 3 8 4 2 4 2" xfId="34941"/>
    <cellStyle name="Comma 3 8 4 2 5" xfId="27813"/>
    <cellStyle name="Comma 3 8 4 3" xfId="18704"/>
    <cellStyle name="Comma 3 8 4 3 2" xfId="21080"/>
    <cellStyle name="Comma 3 8 4 3 2 2" xfId="30585"/>
    <cellStyle name="Comma 3 8 4 3 3" xfId="23456"/>
    <cellStyle name="Comma 3 8 4 3 3 2" xfId="32961"/>
    <cellStyle name="Comma 3 8 4 3 4" xfId="25833"/>
    <cellStyle name="Comma 3 8 4 3 4 2" xfId="35337"/>
    <cellStyle name="Comma 3 8 4 3 5" xfId="28209"/>
    <cellStyle name="Comma 3 8 4 4" xfId="19100"/>
    <cellStyle name="Comma 3 8 4 4 2" xfId="21476"/>
    <cellStyle name="Comma 3 8 4 4 2 2" xfId="30981"/>
    <cellStyle name="Comma 3 8 4 4 3" xfId="23852"/>
    <cellStyle name="Comma 3 8 4 4 3 2" xfId="33357"/>
    <cellStyle name="Comma 3 8 4 4 4" xfId="26229"/>
    <cellStyle name="Comma 3 8 4 4 4 2" xfId="35733"/>
    <cellStyle name="Comma 3 8 4 4 5" xfId="28605"/>
    <cellStyle name="Comma 3 8 4 5" xfId="19496"/>
    <cellStyle name="Comma 3 8 4 5 2" xfId="21872"/>
    <cellStyle name="Comma 3 8 4 5 2 2" xfId="31377"/>
    <cellStyle name="Comma 3 8 4 5 3" xfId="24248"/>
    <cellStyle name="Comma 3 8 4 5 3 2" xfId="33753"/>
    <cellStyle name="Comma 3 8 4 5 4" xfId="26625"/>
    <cellStyle name="Comma 3 8 4 5 4 2" xfId="36129"/>
    <cellStyle name="Comma 3 8 4 5 5" xfId="29001"/>
    <cellStyle name="Comma 3 8 4 6" xfId="19892"/>
    <cellStyle name="Comma 3 8 4 6 2" xfId="22268"/>
    <cellStyle name="Comma 3 8 4 6 2 2" xfId="31773"/>
    <cellStyle name="Comma 3 8 4 6 3" xfId="24644"/>
    <cellStyle name="Comma 3 8 4 6 3 2" xfId="34149"/>
    <cellStyle name="Comma 3 8 4 6 4" xfId="27021"/>
    <cellStyle name="Comma 3 8 4 6 4 2" xfId="36525"/>
    <cellStyle name="Comma 3 8 4 6 5" xfId="29397"/>
    <cellStyle name="Comma 3 8 4 7" xfId="20288"/>
    <cellStyle name="Comma 3 8 4 7 2" xfId="29793"/>
    <cellStyle name="Comma 3 8 4 8" xfId="22664"/>
    <cellStyle name="Comma 3 8 4 8 2" xfId="32169"/>
    <cellStyle name="Comma 3 8 4 9" xfId="25041"/>
    <cellStyle name="Comma 3 8 4 9 2" xfId="34545"/>
    <cellStyle name="Comma 3 8 5" xfId="18110"/>
    <cellStyle name="Comma 3 8 5 2" xfId="20486"/>
    <cellStyle name="Comma 3 8 5 2 2" xfId="29991"/>
    <cellStyle name="Comma 3 8 5 3" xfId="22862"/>
    <cellStyle name="Comma 3 8 5 3 2" xfId="32367"/>
    <cellStyle name="Comma 3 8 5 4" xfId="25239"/>
    <cellStyle name="Comma 3 8 5 4 2" xfId="34743"/>
    <cellStyle name="Comma 3 8 5 5" xfId="27615"/>
    <cellStyle name="Comma 3 8 6" xfId="18506"/>
    <cellStyle name="Comma 3 8 6 2" xfId="20882"/>
    <cellStyle name="Comma 3 8 6 2 2" xfId="30387"/>
    <cellStyle name="Comma 3 8 6 3" xfId="23258"/>
    <cellStyle name="Comma 3 8 6 3 2" xfId="32763"/>
    <cellStyle name="Comma 3 8 6 4" xfId="25635"/>
    <cellStyle name="Comma 3 8 6 4 2" xfId="35139"/>
    <cellStyle name="Comma 3 8 6 5" xfId="28011"/>
    <cellStyle name="Comma 3 8 7" xfId="18902"/>
    <cellStyle name="Comma 3 8 7 2" xfId="21278"/>
    <cellStyle name="Comma 3 8 7 2 2" xfId="30783"/>
    <cellStyle name="Comma 3 8 7 3" xfId="23654"/>
    <cellStyle name="Comma 3 8 7 3 2" xfId="33159"/>
    <cellStyle name="Comma 3 8 7 4" xfId="26031"/>
    <cellStyle name="Comma 3 8 7 4 2" xfId="35535"/>
    <cellStyle name="Comma 3 8 7 5" xfId="28407"/>
    <cellStyle name="Comma 3 8 8" xfId="19298"/>
    <cellStyle name="Comma 3 8 8 2" xfId="21674"/>
    <cellStyle name="Comma 3 8 8 2 2" xfId="31179"/>
    <cellStyle name="Comma 3 8 8 3" xfId="24050"/>
    <cellStyle name="Comma 3 8 8 3 2" xfId="33555"/>
    <cellStyle name="Comma 3 8 8 4" xfId="26427"/>
    <cellStyle name="Comma 3 8 8 4 2" xfId="35931"/>
    <cellStyle name="Comma 3 8 8 5" xfId="28803"/>
    <cellStyle name="Comma 3 8 9" xfId="19694"/>
    <cellStyle name="Comma 3 8 9 2" xfId="22070"/>
    <cellStyle name="Comma 3 8 9 2 2" xfId="31575"/>
    <cellStyle name="Comma 3 8 9 3" xfId="24446"/>
    <cellStyle name="Comma 3 8 9 3 2" xfId="33951"/>
    <cellStyle name="Comma 3 8 9 4" xfId="26823"/>
    <cellStyle name="Comma 3 8 9 4 2" xfId="36327"/>
    <cellStyle name="Comma 3 8 9 5" xfId="29199"/>
    <cellStyle name="Comma 3 9" xfId="4580"/>
    <cellStyle name="Comma 3 9 10" xfId="24865"/>
    <cellStyle name="Comma 3 9 10 2" xfId="34369"/>
    <cellStyle name="Comma 3 9 11" xfId="27241"/>
    <cellStyle name="Comma 3 9 2" xfId="13610"/>
    <cellStyle name="Comma 3 9 2 10" xfId="27439"/>
    <cellStyle name="Comma 3 9 2 2" xfId="18330"/>
    <cellStyle name="Comma 3 9 2 2 2" xfId="20706"/>
    <cellStyle name="Comma 3 9 2 2 2 2" xfId="30211"/>
    <cellStyle name="Comma 3 9 2 2 3" xfId="23082"/>
    <cellStyle name="Comma 3 9 2 2 3 2" xfId="32587"/>
    <cellStyle name="Comma 3 9 2 2 4" xfId="25459"/>
    <cellStyle name="Comma 3 9 2 2 4 2" xfId="34963"/>
    <cellStyle name="Comma 3 9 2 2 5" xfId="27835"/>
    <cellStyle name="Comma 3 9 2 3" xfId="18726"/>
    <cellStyle name="Comma 3 9 2 3 2" xfId="21102"/>
    <cellStyle name="Comma 3 9 2 3 2 2" xfId="30607"/>
    <cellStyle name="Comma 3 9 2 3 3" xfId="23478"/>
    <cellStyle name="Comma 3 9 2 3 3 2" xfId="32983"/>
    <cellStyle name="Comma 3 9 2 3 4" xfId="25855"/>
    <cellStyle name="Comma 3 9 2 3 4 2" xfId="35359"/>
    <cellStyle name="Comma 3 9 2 3 5" xfId="28231"/>
    <cellStyle name="Comma 3 9 2 4" xfId="19122"/>
    <cellStyle name="Comma 3 9 2 4 2" xfId="21498"/>
    <cellStyle name="Comma 3 9 2 4 2 2" xfId="31003"/>
    <cellStyle name="Comma 3 9 2 4 3" xfId="23874"/>
    <cellStyle name="Comma 3 9 2 4 3 2" xfId="33379"/>
    <cellStyle name="Comma 3 9 2 4 4" xfId="26251"/>
    <cellStyle name="Comma 3 9 2 4 4 2" xfId="35755"/>
    <cellStyle name="Comma 3 9 2 4 5" xfId="28627"/>
    <cellStyle name="Comma 3 9 2 5" xfId="19518"/>
    <cellStyle name="Comma 3 9 2 5 2" xfId="21894"/>
    <cellStyle name="Comma 3 9 2 5 2 2" xfId="31399"/>
    <cellStyle name="Comma 3 9 2 5 3" xfId="24270"/>
    <cellStyle name="Comma 3 9 2 5 3 2" xfId="33775"/>
    <cellStyle name="Comma 3 9 2 5 4" xfId="26647"/>
    <cellStyle name="Comma 3 9 2 5 4 2" xfId="36151"/>
    <cellStyle name="Comma 3 9 2 5 5" xfId="29023"/>
    <cellStyle name="Comma 3 9 2 6" xfId="19914"/>
    <cellStyle name="Comma 3 9 2 6 2" xfId="22290"/>
    <cellStyle name="Comma 3 9 2 6 2 2" xfId="31795"/>
    <cellStyle name="Comma 3 9 2 6 3" xfId="24666"/>
    <cellStyle name="Comma 3 9 2 6 3 2" xfId="34171"/>
    <cellStyle name="Comma 3 9 2 6 4" xfId="27043"/>
    <cellStyle name="Comma 3 9 2 6 4 2" xfId="36547"/>
    <cellStyle name="Comma 3 9 2 6 5" xfId="29419"/>
    <cellStyle name="Comma 3 9 2 7" xfId="20310"/>
    <cellStyle name="Comma 3 9 2 7 2" xfId="29815"/>
    <cellStyle name="Comma 3 9 2 8" xfId="22686"/>
    <cellStyle name="Comma 3 9 2 8 2" xfId="32191"/>
    <cellStyle name="Comma 3 9 2 9" xfId="25063"/>
    <cellStyle name="Comma 3 9 2 9 2" xfId="34567"/>
    <cellStyle name="Comma 3 9 3" xfId="18132"/>
    <cellStyle name="Comma 3 9 3 2" xfId="20508"/>
    <cellStyle name="Comma 3 9 3 2 2" xfId="30013"/>
    <cellStyle name="Comma 3 9 3 3" xfId="22884"/>
    <cellStyle name="Comma 3 9 3 3 2" xfId="32389"/>
    <cellStyle name="Comma 3 9 3 4" xfId="25261"/>
    <cellStyle name="Comma 3 9 3 4 2" xfId="34765"/>
    <cellStyle name="Comma 3 9 3 5" xfId="27637"/>
    <cellStyle name="Comma 3 9 4" xfId="18528"/>
    <cellStyle name="Comma 3 9 4 2" xfId="20904"/>
    <cellStyle name="Comma 3 9 4 2 2" xfId="30409"/>
    <cellStyle name="Comma 3 9 4 3" xfId="23280"/>
    <cellStyle name="Comma 3 9 4 3 2" xfId="32785"/>
    <cellStyle name="Comma 3 9 4 4" xfId="25657"/>
    <cellStyle name="Comma 3 9 4 4 2" xfId="35161"/>
    <cellStyle name="Comma 3 9 4 5" xfId="28033"/>
    <cellStyle name="Comma 3 9 5" xfId="18924"/>
    <cellStyle name="Comma 3 9 5 2" xfId="21300"/>
    <cellStyle name="Comma 3 9 5 2 2" xfId="30805"/>
    <cellStyle name="Comma 3 9 5 3" xfId="23676"/>
    <cellStyle name="Comma 3 9 5 3 2" xfId="33181"/>
    <cellStyle name="Comma 3 9 5 4" xfId="26053"/>
    <cellStyle name="Comma 3 9 5 4 2" xfId="35557"/>
    <cellStyle name="Comma 3 9 5 5" xfId="28429"/>
    <cellStyle name="Comma 3 9 6" xfId="19320"/>
    <cellStyle name="Comma 3 9 6 2" xfId="21696"/>
    <cellStyle name="Comma 3 9 6 2 2" xfId="31201"/>
    <cellStyle name="Comma 3 9 6 3" xfId="24072"/>
    <cellStyle name="Comma 3 9 6 3 2" xfId="33577"/>
    <cellStyle name="Comma 3 9 6 4" xfId="26449"/>
    <cellStyle name="Comma 3 9 6 4 2" xfId="35953"/>
    <cellStyle name="Comma 3 9 6 5" xfId="28825"/>
    <cellStyle name="Comma 3 9 7" xfId="19716"/>
    <cellStyle name="Comma 3 9 7 2" xfId="22092"/>
    <cellStyle name="Comma 3 9 7 2 2" xfId="31597"/>
    <cellStyle name="Comma 3 9 7 3" xfId="24468"/>
    <cellStyle name="Comma 3 9 7 3 2" xfId="33973"/>
    <cellStyle name="Comma 3 9 7 4" xfId="26845"/>
    <cellStyle name="Comma 3 9 7 4 2" xfId="36349"/>
    <cellStyle name="Comma 3 9 7 5" xfId="29221"/>
    <cellStyle name="Comma 3 9 8" xfId="20112"/>
    <cellStyle name="Comma 3 9 8 2" xfId="29617"/>
    <cellStyle name="Comma 3 9 9" xfId="22488"/>
    <cellStyle name="Comma 3 9 9 2" xfId="31993"/>
    <cellStyle name="Comma 4" xfId="749"/>
    <cellStyle name="Comma 4 10" xfId="18865"/>
    <cellStyle name="Comma 4 10 2" xfId="21241"/>
    <cellStyle name="Comma 4 10 2 2" xfId="30746"/>
    <cellStyle name="Comma 4 10 3" xfId="23617"/>
    <cellStyle name="Comma 4 10 3 2" xfId="33122"/>
    <cellStyle name="Comma 4 10 4" xfId="25994"/>
    <cellStyle name="Comma 4 10 4 2" xfId="35498"/>
    <cellStyle name="Comma 4 10 5" xfId="28370"/>
    <cellStyle name="Comma 4 11" xfId="19261"/>
    <cellStyle name="Comma 4 11 2" xfId="21637"/>
    <cellStyle name="Comma 4 11 2 2" xfId="31142"/>
    <cellStyle name="Comma 4 11 3" xfId="24013"/>
    <cellStyle name="Comma 4 11 3 2" xfId="33518"/>
    <cellStyle name="Comma 4 11 4" xfId="26390"/>
    <cellStyle name="Comma 4 11 4 2" xfId="35894"/>
    <cellStyle name="Comma 4 11 5" xfId="28766"/>
    <cellStyle name="Comma 4 12" xfId="19657"/>
    <cellStyle name="Comma 4 12 2" xfId="22033"/>
    <cellStyle name="Comma 4 12 2 2" xfId="31538"/>
    <cellStyle name="Comma 4 12 3" xfId="24409"/>
    <cellStyle name="Comma 4 12 3 2" xfId="33914"/>
    <cellStyle name="Comma 4 12 4" xfId="26786"/>
    <cellStyle name="Comma 4 12 4 2" xfId="36290"/>
    <cellStyle name="Comma 4 12 5" xfId="29162"/>
    <cellStyle name="Comma 4 13" xfId="20053"/>
    <cellStyle name="Comma 4 13 2" xfId="29558"/>
    <cellStyle name="Comma 4 14" xfId="22429"/>
    <cellStyle name="Comma 4 14 2" xfId="31934"/>
    <cellStyle name="Comma 4 15" xfId="24806"/>
    <cellStyle name="Comma 4 15 2" xfId="34310"/>
    <cellStyle name="Comma 4 16" xfId="27182"/>
    <cellStyle name="Comma 4 2" xfId="1496"/>
    <cellStyle name="Comma 4 2 10" xfId="19272"/>
    <cellStyle name="Comma 4 2 10 2" xfId="21648"/>
    <cellStyle name="Comma 4 2 10 2 2" xfId="31153"/>
    <cellStyle name="Comma 4 2 10 3" xfId="24024"/>
    <cellStyle name="Comma 4 2 10 3 2" xfId="33529"/>
    <cellStyle name="Comma 4 2 10 4" xfId="26401"/>
    <cellStyle name="Comma 4 2 10 4 2" xfId="35905"/>
    <cellStyle name="Comma 4 2 10 5" xfId="28777"/>
    <cellStyle name="Comma 4 2 11" xfId="19668"/>
    <cellStyle name="Comma 4 2 11 2" xfId="22044"/>
    <cellStyle name="Comma 4 2 11 2 2" xfId="31549"/>
    <cellStyle name="Comma 4 2 11 3" xfId="24420"/>
    <cellStyle name="Comma 4 2 11 3 2" xfId="33925"/>
    <cellStyle name="Comma 4 2 11 4" xfId="26797"/>
    <cellStyle name="Comma 4 2 11 4 2" xfId="36301"/>
    <cellStyle name="Comma 4 2 11 5" xfId="29173"/>
    <cellStyle name="Comma 4 2 12" xfId="20064"/>
    <cellStyle name="Comma 4 2 12 2" xfId="29569"/>
    <cellStyle name="Comma 4 2 13" xfId="22440"/>
    <cellStyle name="Comma 4 2 13 2" xfId="31945"/>
    <cellStyle name="Comma 4 2 14" xfId="24817"/>
    <cellStyle name="Comma 4 2 14 2" xfId="34321"/>
    <cellStyle name="Comma 4 2 15" xfId="27193"/>
    <cellStyle name="Comma 4 2 2" xfId="2990"/>
    <cellStyle name="Comma 4 2 2 10" xfId="20086"/>
    <cellStyle name="Comma 4 2 2 10 2" xfId="29591"/>
    <cellStyle name="Comma 4 2 2 11" xfId="22462"/>
    <cellStyle name="Comma 4 2 2 11 2" xfId="31967"/>
    <cellStyle name="Comma 4 2 2 12" xfId="24839"/>
    <cellStyle name="Comma 4 2 2 12 2" xfId="34343"/>
    <cellStyle name="Comma 4 2 2 13" xfId="27215"/>
    <cellStyle name="Comma 4 2 2 2" xfId="7472"/>
    <cellStyle name="Comma 4 2 2 2 10" xfId="24905"/>
    <cellStyle name="Comma 4 2 2 2 10 2" xfId="34409"/>
    <cellStyle name="Comma 4 2 2 2 11" xfId="27281"/>
    <cellStyle name="Comma 4 2 2 2 2" xfId="16502"/>
    <cellStyle name="Comma 4 2 2 2 2 10" xfId="27479"/>
    <cellStyle name="Comma 4 2 2 2 2 2" xfId="18370"/>
    <cellStyle name="Comma 4 2 2 2 2 2 2" xfId="20746"/>
    <cellStyle name="Comma 4 2 2 2 2 2 2 2" xfId="30251"/>
    <cellStyle name="Comma 4 2 2 2 2 2 3" xfId="23122"/>
    <cellStyle name="Comma 4 2 2 2 2 2 3 2" xfId="32627"/>
    <cellStyle name="Comma 4 2 2 2 2 2 4" xfId="25499"/>
    <cellStyle name="Comma 4 2 2 2 2 2 4 2" xfId="35003"/>
    <cellStyle name="Comma 4 2 2 2 2 2 5" xfId="27875"/>
    <cellStyle name="Comma 4 2 2 2 2 3" xfId="18766"/>
    <cellStyle name="Comma 4 2 2 2 2 3 2" xfId="21142"/>
    <cellStyle name="Comma 4 2 2 2 2 3 2 2" xfId="30647"/>
    <cellStyle name="Comma 4 2 2 2 2 3 3" xfId="23518"/>
    <cellStyle name="Comma 4 2 2 2 2 3 3 2" xfId="33023"/>
    <cellStyle name="Comma 4 2 2 2 2 3 4" xfId="25895"/>
    <cellStyle name="Comma 4 2 2 2 2 3 4 2" xfId="35399"/>
    <cellStyle name="Comma 4 2 2 2 2 3 5" xfId="28271"/>
    <cellStyle name="Comma 4 2 2 2 2 4" xfId="19162"/>
    <cellStyle name="Comma 4 2 2 2 2 4 2" xfId="21538"/>
    <cellStyle name="Comma 4 2 2 2 2 4 2 2" xfId="31043"/>
    <cellStyle name="Comma 4 2 2 2 2 4 3" xfId="23914"/>
    <cellStyle name="Comma 4 2 2 2 2 4 3 2" xfId="33419"/>
    <cellStyle name="Comma 4 2 2 2 2 4 4" xfId="26291"/>
    <cellStyle name="Comma 4 2 2 2 2 4 4 2" xfId="35795"/>
    <cellStyle name="Comma 4 2 2 2 2 4 5" xfId="28667"/>
    <cellStyle name="Comma 4 2 2 2 2 5" xfId="19558"/>
    <cellStyle name="Comma 4 2 2 2 2 5 2" xfId="21934"/>
    <cellStyle name="Comma 4 2 2 2 2 5 2 2" xfId="31439"/>
    <cellStyle name="Comma 4 2 2 2 2 5 3" xfId="24310"/>
    <cellStyle name="Comma 4 2 2 2 2 5 3 2" xfId="33815"/>
    <cellStyle name="Comma 4 2 2 2 2 5 4" xfId="26687"/>
    <cellStyle name="Comma 4 2 2 2 2 5 4 2" xfId="36191"/>
    <cellStyle name="Comma 4 2 2 2 2 5 5" xfId="29063"/>
    <cellStyle name="Comma 4 2 2 2 2 6" xfId="19954"/>
    <cellStyle name="Comma 4 2 2 2 2 6 2" xfId="22330"/>
    <cellStyle name="Comma 4 2 2 2 2 6 2 2" xfId="31835"/>
    <cellStyle name="Comma 4 2 2 2 2 6 3" xfId="24706"/>
    <cellStyle name="Comma 4 2 2 2 2 6 3 2" xfId="34211"/>
    <cellStyle name="Comma 4 2 2 2 2 6 4" xfId="27083"/>
    <cellStyle name="Comma 4 2 2 2 2 6 4 2" xfId="36587"/>
    <cellStyle name="Comma 4 2 2 2 2 6 5" xfId="29459"/>
    <cellStyle name="Comma 4 2 2 2 2 7" xfId="20350"/>
    <cellStyle name="Comma 4 2 2 2 2 7 2" xfId="29855"/>
    <cellStyle name="Comma 4 2 2 2 2 8" xfId="22726"/>
    <cellStyle name="Comma 4 2 2 2 2 8 2" xfId="32231"/>
    <cellStyle name="Comma 4 2 2 2 2 9" xfId="25103"/>
    <cellStyle name="Comma 4 2 2 2 2 9 2" xfId="34607"/>
    <cellStyle name="Comma 4 2 2 2 3" xfId="18172"/>
    <cellStyle name="Comma 4 2 2 2 3 2" xfId="20548"/>
    <cellStyle name="Comma 4 2 2 2 3 2 2" xfId="30053"/>
    <cellStyle name="Comma 4 2 2 2 3 3" xfId="22924"/>
    <cellStyle name="Comma 4 2 2 2 3 3 2" xfId="32429"/>
    <cellStyle name="Comma 4 2 2 2 3 4" xfId="25301"/>
    <cellStyle name="Comma 4 2 2 2 3 4 2" xfId="34805"/>
    <cellStyle name="Comma 4 2 2 2 3 5" xfId="27677"/>
    <cellStyle name="Comma 4 2 2 2 4" xfId="18568"/>
    <cellStyle name="Comma 4 2 2 2 4 2" xfId="20944"/>
    <cellStyle name="Comma 4 2 2 2 4 2 2" xfId="30449"/>
    <cellStyle name="Comma 4 2 2 2 4 3" xfId="23320"/>
    <cellStyle name="Comma 4 2 2 2 4 3 2" xfId="32825"/>
    <cellStyle name="Comma 4 2 2 2 4 4" xfId="25697"/>
    <cellStyle name="Comma 4 2 2 2 4 4 2" xfId="35201"/>
    <cellStyle name="Comma 4 2 2 2 4 5" xfId="28073"/>
    <cellStyle name="Comma 4 2 2 2 5" xfId="18964"/>
    <cellStyle name="Comma 4 2 2 2 5 2" xfId="21340"/>
    <cellStyle name="Comma 4 2 2 2 5 2 2" xfId="30845"/>
    <cellStyle name="Comma 4 2 2 2 5 3" xfId="23716"/>
    <cellStyle name="Comma 4 2 2 2 5 3 2" xfId="33221"/>
    <cellStyle name="Comma 4 2 2 2 5 4" xfId="26093"/>
    <cellStyle name="Comma 4 2 2 2 5 4 2" xfId="35597"/>
    <cellStyle name="Comma 4 2 2 2 5 5" xfId="28469"/>
    <cellStyle name="Comma 4 2 2 2 6" xfId="19360"/>
    <cellStyle name="Comma 4 2 2 2 6 2" xfId="21736"/>
    <cellStyle name="Comma 4 2 2 2 6 2 2" xfId="31241"/>
    <cellStyle name="Comma 4 2 2 2 6 3" xfId="24112"/>
    <cellStyle name="Comma 4 2 2 2 6 3 2" xfId="33617"/>
    <cellStyle name="Comma 4 2 2 2 6 4" xfId="26489"/>
    <cellStyle name="Comma 4 2 2 2 6 4 2" xfId="35993"/>
    <cellStyle name="Comma 4 2 2 2 6 5" xfId="28865"/>
    <cellStyle name="Comma 4 2 2 2 7" xfId="19756"/>
    <cellStyle name="Comma 4 2 2 2 7 2" xfId="22132"/>
    <cellStyle name="Comma 4 2 2 2 7 2 2" xfId="31637"/>
    <cellStyle name="Comma 4 2 2 2 7 3" xfId="24508"/>
    <cellStyle name="Comma 4 2 2 2 7 3 2" xfId="34013"/>
    <cellStyle name="Comma 4 2 2 2 7 4" xfId="26885"/>
    <cellStyle name="Comma 4 2 2 2 7 4 2" xfId="36389"/>
    <cellStyle name="Comma 4 2 2 2 7 5" xfId="29261"/>
    <cellStyle name="Comma 4 2 2 2 8" xfId="20152"/>
    <cellStyle name="Comma 4 2 2 2 8 2" xfId="29657"/>
    <cellStyle name="Comma 4 2 2 2 9" xfId="22528"/>
    <cellStyle name="Comma 4 2 2 2 9 2" xfId="32033"/>
    <cellStyle name="Comma 4 2 2 3" xfId="9010"/>
    <cellStyle name="Comma 4 2 2 3 10" xfId="24971"/>
    <cellStyle name="Comma 4 2 2 3 10 2" xfId="34475"/>
    <cellStyle name="Comma 4 2 2 3 11" xfId="27347"/>
    <cellStyle name="Comma 4 2 2 3 2" xfId="18040"/>
    <cellStyle name="Comma 4 2 2 3 2 10" xfId="27545"/>
    <cellStyle name="Comma 4 2 2 3 2 2" xfId="18436"/>
    <cellStyle name="Comma 4 2 2 3 2 2 2" xfId="20812"/>
    <cellStyle name="Comma 4 2 2 3 2 2 2 2" xfId="30317"/>
    <cellStyle name="Comma 4 2 2 3 2 2 3" xfId="23188"/>
    <cellStyle name="Comma 4 2 2 3 2 2 3 2" xfId="32693"/>
    <cellStyle name="Comma 4 2 2 3 2 2 4" xfId="25565"/>
    <cellStyle name="Comma 4 2 2 3 2 2 4 2" xfId="35069"/>
    <cellStyle name="Comma 4 2 2 3 2 2 5" xfId="27941"/>
    <cellStyle name="Comma 4 2 2 3 2 3" xfId="18832"/>
    <cellStyle name="Comma 4 2 2 3 2 3 2" xfId="21208"/>
    <cellStyle name="Comma 4 2 2 3 2 3 2 2" xfId="30713"/>
    <cellStyle name="Comma 4 2 2 3 2 3 3" xfId="23584"/>
    <cellStyle name="Comma 4 2 2 3 2 3 3 2" xfId="33089"/>
    <cellStyle name="Comma 4 2 2 3 2 3 4" xfId="25961"/>
    <cellStyle name="Comma 4 2 2 3 2 3 4 2" xfId="35465"/>
    <cellStyle name="Comma 4 2 2 3 2 3 5" xfId="28337"/>
    <cellStyle name="Comma 4 2 2 3 2 4" xfId="19228"/>
    <cellStyle name="Comma 4 2 2 3 2 4 2" xfId="21604"/>
    <cellStyle name="Comma 4 2 2 3 2 4 2 2" xfId="31109"/>
    <cellStyle name="Comma 4 2 2 3 2 4 3" xfId="23980"/>
    <cellStyle name="Comma 4 2 2 3 2 4 3 2" xfId="33485"/>
    <cellStyle name="Comma 4 2 2 3 2 4 4" xfId="26357"/>
    <cellStyle name="Comma 4 2 2 3 2 4 4 2" xfId="35861"/>
    <cellStyle name="Comma 4 2 2 3 2 4 5" xfId="28733"/>
    <cellStyle name="Comma 4 2 2 3 2 5" xfId="19624"/>
    <cellStyle name="Comma 4 2 2 3 2 5 2" xfId="22000"/>
    <cellStyle name="Comma 4 2 2 3 2 5 2 2" xfId="31505"/>
    <cellStyle name="Comma 4 2 2 3 2 5 3" xfId="24376"/>
    <cellStyle name="Comma 4 2 2 3 2 5 3 2" xfId="33881"/>
    <cellStyle name="Comma 4 2 2 3 2 5 4" xfId="26753"/>
    <cellStyle name="Comma 4 2 2 3 2 5 4 2" xfId="36257"/>
    <cellStyle name="Comma 4 2 2 3 2 5 5" xfId="29129"/>
    <cellStyle name="Comma 4 2 2 3 2 6" xfId="20020"/>
    <cellStyle name="Comma 4 2 2 3 2 6 2" xfId="22396"/>
    <cellStyle name="Comma 4 2 2 3 2 6 2 2" xfId="31901"/>
    <cellStyle name="Comma 4 2 2 3 2 6 3" xfId="24772"/>
    <cellStyle name="Comma 4 2 2 3 2 6 3 2" xfId="34277"/>
    <cellStyle name="Comma 4 2 2 3 2 6 4" xfId="27149"/>
    <cellStyle name="Comma 4 2 2 3 2 6 4 2" xfId="36653"/>
    <cellStyle name="Comma 4 2 2 3 2 6 5" xfId="29525"/>
    <cellStyle name="Comma 4 2 2 3 2 7" xfId="20416"/>
    <cellStyle name="Comma 4 2 2 3 2 7 2" xfId="29921"/>
    <cellStyle name="Comma 4 2 2 3 2 8" xfId="22792"/>
    <cellStyle name="Comma 4 2 2 3 2 8 2" xfId="32297"/>
    <cellStyle name="Comma 4 2 2 3 2 9" xfId="25169"/>
    <cellStyle name="Comma 4 2 2 3 2 9 2" xfId="34673"/>
    <cellStyle name="Comma 4 2 2 3 3" xfId="18238"/>
    <cellStyle name="Comma 4 2 2 3 3 2" xfId="20614"/>
    <cellStyle name="Comma 4 2 2 3 3 2 2" xfId="30119"/>
    <cellStyle name="Comma 4 2 2 3 3 3" xfId="22990"/>
    <cellStyle name="Comma 4 2 2 3 3 3 2" xfId="32495"/>
    <cellStyle name="Comma 4 2 2 3 3 4" xfId="25367"/>
    <cellStyle name="Comma 4 2 2 3 3 4 2" xfId="34871"/>
    <cellStyle name="Comma 4 2 2 3 3 5" xfId="27743"/>
    <cellStyle name="Comma 4 2 2 3 4" xfId="18634"/>
    <cellStyle name="Comma 4 2 2 3 4 2" xfId="21010"/>
    <cellStyle name="Comma 4 2 2 3 4 2 2" xfId="30515"/>
    <cellStyle name="Comma 4 2 2 3 4 3" xfId="23386"/>
    <cellStyle name="Comma 4 2 2 3 4 3 2" xfId="32891"/>
    <cellStyle name="Comma 4 2 2 3 4 4" xfId="25763"/>
    <cellStyle name="Comma 4 2 2 3 4 4 2" xfId="35267"/>
    <cellStyle name="Comma 4 2 2 3 4 5" xfId="28139"/>
    <cellStyle name="Comma 4 2 2 3 5" xfId="19030"/>
    <cellStyle name="Comma 4 2 2 3 5 2" xfId="21406"/>
    <cellStyle name="Comma 4 2 2 3 5 2 2" xfId="30911"/>
    <cellStyle name="Comma 4 2 2 3 5 3" xfId="23782"/>
    <cellStyle name="Comma 4 2 2 3 5 3 2" xfId="33287"/>
    <cellStyle name="Comma 4 2 2 3 5 4" xfId="26159"/>
    <cellStyle name="Comma 4 2 2 3 5 4 2" xfId="35663"/>
    <cellStyle name="Comma 4 2 2 3 5 5" xfId="28535"/>
    <cellStyle name="Comma 4 2 2 3 6" xfId="19426"/>
    <cellStyle name="Comma 4 2 2 3 6 2" xfId="21802"/>
    <cellStyle name="Comma 4 2 2 3 6 2 2" xfId="31307"/>
    <cellStyle name="Comma 4 2 2 3 6 3" xfId="24178"/>
    <cellStyle name="Comma 4 2 2 3 6 3 2" xfId="33683"/>
    <cellStyle name="Comma 4 2 2 3 6 4" xfId="26555"/>
    <cellStyle name="Comma 4 2 2 3 6 4 2" xfId="36059"/>
    <cellStyle name="Comma 4 2 2 3 6 5" xfId="28931"/>
    <cellStyle name="Comma 4 2 2 3 7" xfId="19822"/>
    <cellStyle name="Comma 4 2 2 3 7 2" xfId="22198"/>
    <cellStyle name="Comma 4 2 2 3 7 2 2" xfId="31703"/>
    <cellStyle name="Comma 4 2 2 3 7 3" xfId="24574"/>
    <cellStyle name="Comma 4 2 2 3 7 3 2" xfId="34079"/>
    <cellStyle name="Comma 4 2 2 3 7 4" xfId="26951"/>
    <cellStyle name="Comma 4 2 2 3 7 4 2" xfId="36455"/>
    <cellStyle name="Comma 4 2 2 3 7 5" xfId="29327"/>
    <cellStyle name="Comma 4 2 2 3 8" xfId="20218"/>
    <cellStyle name="Comma 4 2 2 3 8 2" xfId="29723"/>
    <cellStyle name="Comma 4 2 2 3 9" xfId="22594"/>
    <cellStyle name="Comma 4 2 2 3 9 2" xfId="32099"/>
    <cellStyle name="Comma 4 2 2 4" xfId="12020"/>
    <cellStyle name="Comma 4 2 2 4 10" xfId="27413"/>
    <cellStyle name="Comma 4 2 2 4 2" xfId="18304"/>
    <cellStyle name="Comma 4 2 2 4 2 2" xfId="20680"/>
    <cellStyle name="Comma 4 2 2 4 2 2 2" xfId="30185"/>
    <cellStyle name="Comma 4 2 2 4 2 3" xfId="23056"/>
    <cellStyle name="Comma 4 2 2 4 2 3 2" xfId="32561"/>
    <cellStyle name="Comma 4 2 2 4 2 4" xfId="25433"/>
    <cellStyle name="Comma 4 2 2 4 2 4 2" xfId="34937"/>
    <cellStyle name="Comma 4 2 2 4 2 5" xfId="27809"/>
    <cellStyle name="Comma 4 2 2 4 3" xfId="18700"/>
    <cellStyle name="Comma 4 2 2 4 3 2" xfId="21076"/>
    <cellStyle name="Comma 4 2 2 4 3 2 2" xfId="30581"/>
    <cellStyle name="Comma 4 2 2 4 3 3" xfId="23452"/>
    <cellStyle name="Comma 4 2 2 4 3 3 2" xfId="32957"/>
    <cellStyle name="Comma 4 2 2 4 3 4" xfId="25829"/>
    <cellStyle name="Comma 4 2 2 4 3 4 2" xfId="35333"/>
    <cellStyle name="Comma 4 2 2 4 3 5" xfId="28205"/>
    <cellStyle name="Comma 4 2 2 4 4" xfId="19096"/>
    <cellStyle name="Comma 4 2 2 4 4 2" xfId="21472"/>
    <cellStyle name="Comma 4 2 2 4 4 2 2" xfId="30977"/>
    <cellStyle name="Comma 4 2 2 4 4 3" xfId="23848"/>
    <cellStyle name="Comma 4 2 2 4 4 3 2" xfId="33353"/>
    <cellStyle name="Comma 4 2 2 4 4 4" xfId="26225"/>
    <cellStyle name="Comma 4 2 2 4 4 4 2" xfId="35729"/>
    <cellStyle name="Comma 4 2 2 4 4 5" xfId="28601"/>
    <cellStyle name="Comma 4 2 2 4 5" xfId="19492"/>
    <cellStyle name="Comma 4 2 2 4 5 2" xfId="21868"/>
    <cellStyle name="Comma 4 2 2 4 5 2 2" xfId="31373"/>
    <cellStyle name="Comma 4 2 2 4 5 3" xfId="24244"/>
    <cellStyle name="Comma 4 2 2 4 5 3 2" xfId="33749"/>
    <cellStyle name="Comma 4 2 2 4 5 4" xfId="26621"/>
    <cellStyle name="Comma 4 2 2 4 5 4 2" xfId="36125"/>
    <cellStyle name="Comma 4 2 2 4 5 5" xfId="28997"/>
    <cellStyle name="Comma 4 2 2 4 6" xfId="19888"/>
    <cellStyle name="Comma 4 2 2 4 6 2" xfId="22264"/>
    <cellStyle name="Comma 4 2 2 4 6 2 2" xfId="31769"/>
    <cellStyle name="Comma 4 2 2 4 6 3" xfId="24640"/>
    <cellStyle name="Comma 4 2 2 4 6 3 2" xfId="34145"/>
    <cellStyle name="Comma 4 2 2 4 6 4" xfId="27017"/>
    <cellStyle name="Comma 4 2 2 4 6 4 2" xfId="36521"/>
    <cellStyle name="Comma 4 2 2 4 6 5" xfId="29393"/>
    <cellStyle name="Comma 4 2 2 4 7" xfId="20284"/>
    <cellStyle name="Comma 4 2 2 4 7 2" xfId="29789"/>
    <cellStyle name="Comma 4 2 2 4 8" xfId="22660"/>
    <cellStyle name="Comma 4 2 2 4 8 2" xfId="32165"/>
    <cellStyle name="Comma 4 2 2 4 9" xfId="25037"/>
    <cellStyle name="Comma 4 2 2 4 9 2" xfId="34541"/>
    <cellStyle name="Comma 4 2 2 5" xfId="18106"/>
    <cellStyle name="Comma 4 2 2 5 2" xfId="20482"/>
    <cellStyle name="Comma 4 2 2 5 2 2" xfId="29987"/>
    <cellStyle name="Comma 4 2 2 5 3" xfId="22858"/>
    <cellStyle name="Comma 4 2 2 5 3 2" xfId="32363"/>
    <cellStyle name="Comma 4 2 2 5 4" xfId="25235"/>
    <cellStyle name="Comma 4 2 2 5 4 2" xfId="34739"/>
    <cellStyle name="Comma 4 2 2 5 5" xfId="27611"/>
    <cellStyle name="Comma 4 2 2 6" xfId="18502"/>
    <cellStyle name="Comma 4 2 2 6 2" xfId="20878"/>
    <cellStyle name="Comma 4 2 2 6 2 2" xfId="30383"/>
    <cellStyle name="Comma 4 2 2 6 3" xfId="23254"/>
    <cellStyle name="Comma 4 2 2 6 3 2" xfId="32759"/>
    <cellStyle name="Comma 4 2 2 6 4" xfId="25631"/>
    <cellStyle name="Comma 4 2 2 6 4 2" xfId="35135"/>
    <cellStyle name="Comma 4 2 2 6 5" xfId="28007"/>
    <cellStyle name="Comma 4 2 2 7" xfId="18898"/>
    <cellStyle name="Comma 4 2 2 7 2" xfId="21274"/>
    <cellStyle name="Comma 4 2 2 7 2 2" xfId="30779"/>
    <cellStyle name="Comma 4 2 2 7 3" xfId="23650"/>
    <cellStyle name="Comma 4 2 2 7 3 2" xfId="33155"/>
    <cellStyle name="Comma 4 2 2 7 4" xfId="26027"/>
    <cellStyle name="Comma 4 2 2 7 4 2" xfId="35531"/>
    <cellStyle name="Comma 4 2 2 7 5" xfId="28403"/>
    <cellStyle name="Comma 4 2 2 8" xfId="19294"/>
    <cellStyle name="Comma 4 2 2 8 2" xfId="21670"/>
    <cellStyle name="Comma 4 2 2 8 2 2" xfId="31175"/>
    <cellStyle name="Comma 4 2 2 8 3" xfId="24046"/>
    <cellStyle name="Comma 4 2 2 8 3 2" xfId="33551"/>
    <cellStyle name="Comma 4 2 2 8 4" xfId="26423"/>
    <cellStyle name="Comma 4 2 2 8 4 2" xfId="35927"/>
    <cellStyle name="Comma 4 2 2 8 5" xfId="28799"/>
    <cellStyle name="Comma 4 2 2 9" xfId="19690"/>
    <cellStyle name="Comma 4 2 2 9 2" xfId="22066"/>
    <cellStyle name="Comma 4 2 2 9 2 2" xfId="31571"/>
    <cellStyle name="Comma 4 2 2 9 3" xfId="24442"/>
    <cellStyle name="Comma 4 2 2 9 3 2" xfId="33947"/>
    <cellStyle name="Comma 4 2 2 9 4" xfId="26819"/>
    <cellStyle name="Comma 4 2 2 9 4 2" xfId="36323"/>
    <cellStyle name="Comma 4 2 2 9 5" xfId="29195"/>
    <cellStyle name="Comma 4 2 3" xfId="4484"/>
    <cellStyle name="Comma 4 2 3 10" xfId="20108"/>
    <cellStyle name="Comma 4 2 3 10 2" xfId="29613"/>
    <cellStyle name="Comma 4 2 3 11" xfId="22484"/>
    <cellStyle name="Comma 4 2 3 11 2" xfId="31989"/>
    <cellStyle name="Comma 4 2 3 12" xfId="24861"/>
    <cellStyle name="Comma 4 2 3 12 2" xfId="34365"/>
    <cellStyle name="Comma 4 2 3 13" xfId="27237"/>
    <cellStyle name="Comma 4 2 3 2" xfId="8966"/>
    <cellStyle name="Comma 4 2 3 2 10" xfId="24927"/>
    <cellStyle name="Comma 4 2 3 2 10 2" xfId="34431"/>
    <cellStyle name="Comma 4 2 3 2 11" xfId="27303"/>
    <cellStyle name="Comma 4 2 3 2 2" xfId="17996"/>
    <cellStyle name="Comma 4 2 3 2 2 10" xfId="27501"/>
    <cellStyle name="Comma 4 2 3 2 2 2" xfId="18392"/>
    <cellStyle name="Comma 4 2 3 2 2 2 2" xfId="20768"/>
    <cellStyle name="Comma 4 2 3 2 2 2 2 2" xfId="30273"/>
    <cellStyle name="Comma 4 2 3 2 2 2 3" xfId="23144"/>
    <cellStyle name="Comma 4 2 3 2 2 2 3 2" xfId="32649"/>
    <cellStyle name="Comma 4 2 3 2 2 2 4" xfId="25521"/>
    <cellStyle name="Comma 4 2 3 2 2 2 4 2" xfId="35025"/>
    <cellStyle name="Comma 4 2 3 2 2 2 5" xfId="27897"/>
    <cellStyle name="Comma 4 2 3 2 2 3" xfId="18788"/>
    <cellStyle name="Comma 4 2 3 2 2 3 2" xfId="21164"/>
    <cellStyle name="Comma 4 2 3 2 2 3 2 2" xfId="30669"/>
    <cellStyle name="Comma 4 2 3 2 2 3 3" xfId="23540"/>
    <cellStyle name="Comma 4 2 3 2 2 3 3 2" xfId="33045"/>
    <cellStyle name="Comma 4 2 3 2 2 3 4" xfId="25917"/>
    <cellStyle name="Comma 4 2 3 2 2 3 4 2" xfId="35421"/>
    <cellStyle name="Comma 4 2 3 2 2 3 5" xfId="28293"/>
    <cellStyle name="Comma 4 2 3 2 2 4" xfId="19184"/>
    <cellStyle name="Comma 4 2 3 2 2 4 2" xfId="21560"/>
    <cellStyle name="Comma 4 2 3 2 2 4 2 2" xfId="31065"/>
    <cellStyle name="Comma 4 2 3 2 2 4 3" xfId="23936"/>
    <cellStyle name="Comma 4 2 3 2 2 4 3 2" xfId="33441"/>
    <cellStyle name="Comma 4 2 3 2 2 4 4" xfId="26313"/>
    <cellStyle name="Comma 4 2 3 2 2 4 4 2" xfId="35817"/>
    <cellStyle name="Comma 4 2 3 2 2 4 5" xfId="28689"/>
    <cellStyle name="Comma 4 2 3 2 2 5" xfId="19580"/>
    <cellStyle name="Comma 4 2 3 2 2 5 2" xfId="21956"/>
    <cellStyle name="Comma 4 2 3 2 2 5 2 2" xfId="31461"/>
    <cellStyle name="Comma 4 2 3 2 2 5 3" xfId="24332"/>
    <cellStyle name="Comma 4 2 3 2 2 5 3 2" xfId="33837"/>
    <cellStyle name="Comma 4 2 3 2 2 5 4" xfId="26709"/>
    <cellStyle name="Comma 4 2 3 2 2 5 4 2" xfId="36213"/>
    <cellStyle name="Comma 4 2 3 2 2 5 5" xfId="29085"/>
    <cellStyle name="Comma 4 2 3 2 2 6" xfId="19976"/>
    <cellStyle name="Comma 4 2 3 2 2 6 2" xfId="22352"/>
    <cellStyle name="Comma 4 2 3 2 2 6 2 2" xfId="31857"/>
    <cellStyle name="Comma 4 2 3 2 2 6 3" xfId="24728"/>
    <cellStyle name="Comma 4 2 3 2 2 6 3 2" xfId="34233"/>
    <cellStyle name="Comma 4 2 3 2 2 6 4" xfId="27105"/>
    <cellStyle name="Comma 4 2 3 2 2 6 4 2" xfId="36609"/>
    <cellStyle name="Comma 4 2 3 2 2 6 5" xfId="29481"/>
    <cellStyle name="Comma 4 2 3 2 2 7" xfId="20372"/>
    <cellStyle name="Comma 4 2 3 2 2 7 2" xfId="29877"/>
    <cellStyle name="Comma 4 2 3 2 2 8" xfId="22748"/>
    <cellStyle name="Comma 4 2 3 2 2 8 2" xfId="32253"/>
    <cellStyle name="Comma 4 2 3 2 2 9" xfId="25125"/>
    <cellStyle name="Comma 4 2 3 2 2 9 2" xfId="34629"/>
    <cellStyle name="Comma 4 2 3 2 3" xfId="18194"/>
    <cellStyle name="Comma 4 2 3 2 3 2" xfId="20570"/>
    <cellStyle name="Comma 4 2 3 2 3 2 2" xfId="30075"/>
    <cellStyle name="Comma 4 2 3 2 3 3" xfId="22946"/>
    <cellStyle name="Comma 4 2 3 2 3 3 2" xfId="32451"/>
    <cellStyle name="Comma 4 2 3 2 3 4" xfId="25323"/>
    <cellStyle name="Comma 4 2 3 2 3 4 2" xfId="34827"/>
    <cellStyle name="Comma 4 2 3 2 3 5" xfId="27699"/>
    <cellStyle name="Comma 4 2 3 2 4" xfId="18590"/>
    <cellStyle name="Comma 4 2 3 2 4 2" xfId="20966"/>
    <cellStyle name="Comma 4 2 3 2 4 2 2" xfId="30471"/>
    <cellStyle name="Comma 4 2 3 2 4 3" xfId="23342"/>
    <cellStyle name="Comma 4 2 3 2 4 3 2" xfId="32847"/>
    <cellStyle name="Comma 4 2 3 2 4 4" xfId="25719"/>
    <cellStyle name="Comma 4 2 3 2 4 4 2" xfId="35223"/>
    <cellStyle name="Comma 4 2 3 2 4 5" xfId="28095"/>
    <cellStyle name="Comma 4 2 3 2 5" xfId="18986"/>
    <cellStyle name="Comma 4 2 3 2 5 2" xfId="21362"/>
    <cellStyle name="Comma 4 2 3 2 5 2 2" xfId="30867"/>
    <cellStyle name="Comma 4 2 3 2 5 3" xfId="23738"/>
    <cellStyle name="Comma 4 2 3 2 5 3 2" xfId="33243"/>
    <cellStyle name="Comma 4 2 3 2 5 4" xfId="26115"/>
    <cellStyle name="Comma 4 2 3 2 5 4 2" xfId="35619"/>
    <cellStyle name="Comma 4 2 3 2 5 5" xfId="28491"/>
    <cellStyle name="Comma 4 2 3 2 6" xfId="19382"/>
    <cellStyle name="Comma 4 2 3 2 6 2" xfId="21758"/>
    <cellStyle name="Comma 4 2 3 2 6 2 2" xfId="31263"/>
    <cellStyle name="Comma 4 2 3 2 6 3" xfId="24134"/>
    <cellStyle name="Comma 4 2 3 2 6 3 2" xfId="33639"/>
    <cellStyle name="Comma 4 2 3 2 6 4" xfId="26511"/>
    <cellStyle name="Comma 4 2 3 2 6 4 2" xfId="36015"/>
    <cellStyle name="Comma 4 2 3 2 6 5" xfId="28887"/>
    <cellStyle name="Comma 4 2 3 2 7" xfId="19778"/>
    <cellStyle name="Comma 4 2 3 2 7 2" xfId="22154"/>
    <cellStyle name="Comma 4 2 3 2 7 2 2" xfId="31659"/>
    <cellStyle name="Comma 4 2 3 2 7 3" xfId="24530"/>
    <cellStyle name="Comma 4 2 3 2 7 3 2" xfId="34035"/>
    <cellStyle name="Comma 4 2 3 2 7 4" xfId="26907"/>
    <cellStyle name="Comma 4 2 3 2 7 4 2" xfId="36411"/>
    <cellStyle name="Comma 4 2 3 2 7 5" xfId="29283"/>
    <cellStyle name="Comma 4 2 3 2 8" xfId="20174"/>
    <cellStyle name="Comma 4 2 3 2 8 2" xfId="29679"/>
    <cellStyle name="Comma 4 2 3 2 9" xfId="22550"/>
    <cellStyle name="Comma 4 2 3 2 9 2" xfId="32055"/>
    <cellStyle name="Comma 4 2 3 3" xfId="9032"/>
    <cellStyle name="Comma 4 2 3 3 10" xfId="24993"/>
    <cellStyle name="Comma 4 2 3 3 10 2" xfId="34497"/>
    <cellStyle name="Comma 4 2 3 3 11" xfId="27369"/>
    <cellStyle name="Comma 4 2 3 3 2" xfId="18062"/>
    <cellStyle name="Comma 4 2 3 3 2 10" xfId="27567"/>
    <cellStyle name="Comma 4 2 3 3 2 2" xfId="18458"/>
    <cellStyle name="Comma 4 2 3 3 2 2 2" xfId="20834"/>
    <cellStyle name="Comma 4 2 3 3 2 2 2 2" xfId="30339"/>
    <cellStyle name="Comma 4 2 3 3 2 2 3" xfId="23210"/>
    <cellStyle name="Comma 4 2 3 3 2 2 3 2" xfId="32715"/>
    <cellStyle name="Comma 4 2 3 3 2 2 4" xfId="25587"/>
    <cellStyle name="Comma 4 2 3 3 2 2 4 2" xfId="35091"/>
    <cellStyle name="Comma 4 2 3 3 2 2 5" xfId="27963"/>
    <cellStyle name="Comma 4 2 3 3 2 3" xfId="18854"/>
    <cellStyle name="Comma 4 2 3 3 2 3 2" xfId="21230"/>
    <cellStyle name="Comma 4 2 3 3 2 3 2 2" xfId="30735"/>
    <cellStyle name="Comma 4 2 3 3 2 3 3" xfId="23606"/>
    <cellStyle name="Comma 4 2 3 3 2 3 3 2" xfId="33111"/>
    <cellStyle name="Comma 4 2 3 3 2 3 4" xfId="25983"/>
    <cellStyle name="Comma 4 2 3 3 2 3 4 2" xfId="35487"/>
    <cellStyle name="Comma 4 2 3 3 2 3 5" xfId="28359"/>
    <cellStyle name="Comma 4 2 3 3 2 4" xfId="19250"/>
    <cellStyle name="Comma 4 2 3 3 2 4 2" xfId="21626"/>
    <cellStyle name="Comma 4 2 3 3 2 4 2 2" xfId="31131"/>
    <cellStyle name="Comma 4 2 3 3 2 4 3" xfId="24002"/>
    <cellStyle name="Comma 4 2 3 3 2 4 3 2" xfId="33507"/>
    <cellStyle name="Comma 4 2 3 3 2 4 4" xfId="26379"/>
    <cellStyle name="Comma 4 2 3 3 2 4 4 2" xfId="35883"/>
    <cellStyle name="Comma 4 2 3 3 2 4 5" xfId="28755"/>
    <cellStyle name="Comma 4 2 3 3 2 5" xfId="19646"/>
    <cellStyle name="Comma 4 2 3 3 2 5 2" xfId="22022"/>
    <cellStyle name="Comma 4 2 3 3 2 5 2 2" xfId="31527"/>
    <cellStyle name="Comma 4 2 3 3 2 5 3" xfId="24398"/>
    <cellStyle name="Comma 4 2 3 3 2 5 3 2" xfId="33903"/>
    <cellStyle name="Comma 4 2 3 3 2 5 4" xfId="26775"/>
    <cellStyle name="Comma 4 2 3 3 2 5 4 2" xfId="36279"/>
    <cellStyle name="Comma 4 2 3 3 2 5 5" xfId="29151"/>
    <cellStyle name="Comma 4 2 3 3 2 6" xfId="20042"/>
    <cellStyle name="Comma 4 2 3 3 2 6 2" xfId="22418"/>
    <cellStyle name="Comma 4 2 3 3 2 6 2 2" xfId="31923"/>
    <cellStyle name="Comma 4 2 3 3 2 6 3" xfId="24794"/>
    <cellStyle name="Comma 4 2 3 3 2 6 3 2" xfId="34299"/>
    <cellStyle name="Comma 4 2 3 3 2 6 4" xfId="27171"/>
    <cellStyle name="Comma 4 2 3 3 2 6 4 2" xfId="36675"/>
    <cellStyle name="Comma 4 2 3 3 2 6 5" xfId="29547"/>
    <cellStyle name="Comma 4 2 3 3 2 7" xfId="20438"/>
    <cellStyle name="Comma 4 2 3 3 2 7 2" xfId="29943"/>
    <cellStyle name="Comma 4 2 3 3 2 8" xfId="22814"/>
    <cellStyle name="Comma 4 2 3 3 2 8 2" xfId="32319"/>
    <cellStyle name="Comma 4 2 3 3 2 9" xfId="25191"/>
    <cellStyle name="Comma 4 2 3 3 2 9 2" xfId="34695"/>
    <cellStyle name="Comma 4 2 3 3 3" xfId="18260"/>
    <cellStyle name="Comma 4 2 3 3 3 2" xfId="20636"/>
    <cellStyle name="Comma 4 2 3 3 3 2 2" xfId="30141"/>
    <cellStyle name="Comma 4 2 3 3 3 3" xfId="23012"/>
    <cellStyle name="Comma 4 2 3 3 3 3 2" xfId="32517"/>
    <cellStyle name="Comma 4 2 3 3 3 4" xfId="25389"/>
    <cellStyle name="Comma 4 2 3 3 3 4 2" xfId="34893"/>
    <cellStyle name="Comma 4 2 3 3 3 5" xfId="27765"/>
    <cellStyle name="Comma 4 2 3 3 4" xfId="18656"/>
    <cellStyle name="Comma 4 2 3 3 4 2" xfId="21032"/>
    <cellStyle name="Comma 4 2 3 3 4 2 2" xfId="30537"/>
    <cellStyle name="Comma 4 2 3 3 4 3" xfId="23408"/>
    <cellStyle name="Comma 4 2 3 3 4 3 2" xfId="32913"/>
    <cellStyle name="Comma 4 2 3 3 4 4" xfId="25785"/>
    <cellStyle name="Comma 4 2 3 3 4 4 2" xfId="35289"/>
    <cellStyle name="Comma 4 2 3 3 4 5" xfId="28161"/>
    <cellStyle name="Comma 4 2 3 3 5" xfId="19052"/>
    <cellStyle name="Comma 4 2 3 3 5 2" xfId="21428"/>
    <cellStyle name="Comma 4 2 3 3 5 2 2" xfId="30933"/>
    <cellStyle name="Comma 4 2 3 3 5 3" xfId="23804"/>
    <cellStyle name="Comma 4 2 3 3 5 3 2" xfId="33309"/>
    <cellStyle name="Comma 4 2 3 3 5 4" xfId="26181"/>
    <cellStyle name="Comma 4 2 3 3 5 4 2" xfId="35685"/>
    <cellStyle name="Comma 4 2 3 3 5 5" xfId="28557"/>
    <cellStyle name="Comma 4 2 3 3 6" xfId="19448"/>
    <cellStyle name="Comma 4 2 3 3 6 2" xfId="21824"/>
    <cellStyle name="Comma 4 2 3 3 6 2 2" xfId="31329"/>
    <cellStyle name="Comma 4 2 3 3 6 3" xfId="24200"/>
    <cellStyle name="Comma 4 2 3 3 6 3 2" xfId="33705"/>
    <cellStyle name="Comma 4 2 3 3 6 4" xfId="26577"/>
    <cellStyle name="Comma 4 2 3 3 6 4 2" xfId="36081"/>
    <cellStyle name="Comma 4 2 3 3 6 5" xfId="28953"/>
    <cellStyle name="Comma 4 2 3 3 7" xfId="19844"/>
    <cellStyle name="Comma 4 2 3 3 7 2" xfId="22220"/>
    <cellStyle name="Comma 4 2 3 3 7 2 2" xfId="31725"/>
    <cellStyle name="Comma 4 2 3 3 7 3" xfId="24596"/>
    <cellStyle name="Comma 4 2 3 3 7 3 2" xfId="34101"/>
    <cellStyle name="Comma 4 2 3 3 7 4" xfId="26973"/>
    <cellStyle name="Comma 4 2 3 3 7 4 2" xfId="36477"/>
    <cellStyle name="Comma 4 2 3 3 7 5" xfId="29349"/>
    <cellStyle name="Comma 4 2 3 3 8" xfId="20240"/>
    <cellStyle name="Comma 4 2 3 3 8 2" xfId="29745"/>
    <cellStyle name="Comma 4 2 3 3 9" xfId="22616"/>
    <cellStyle name="Comma 4 2 3 3 9 2" xfId="32121"/>
    <cellStyle name="Comma 4 2 3 4" xfId="13514"/>
    <cellStyle name="Comma 4 2 3 4 10" xfId="27435"/>
    <cellStyle name="Comma 4 2 3 4 2" xfId="18326"/>
    <cellStyle name="Comma 4 2 3 4 2 2" xfId="20702"/>
    <cellStyle name="Comma 4 2 3 4 2 2 2" xfId="30207"/>
    <cellStyle name="Comma 4 2 3 4 2 3" xfId="23078"/>
    <cellStyle name="Comma 4 2 3 4 2 3 2" xfId="32583"/>
    <cellStyle name="Comma 4 2 3 4 2 4" xfId="25455"/>
    <cellStyle name="Comma 4 2 3 4 2 4 2" xfId="34959"/>
    <cellStyle name="Comma 4 2 3 4 2 5" xfId="27831"/>
    <cellStyle name="Comma 4 2 3 4 3" xfId="18722"/>
    <cellStyle name="Comma 4 2 3 4 3 2" xfId="21098"/>
    <cellStyle name="Comma 4 2 3 4 3 2 2" xfId="30603"/>
    <cellStyle name="Comma 4 2 3 4 3 3" xfId="23474"/>
    <cellStyle name="Comma 4 2 3 4 3 3 2" xfId="32979"/>
    <cellStyle name="Comma 4 2 3 4 3 4" xfId="25851"/>
    <cellStyle name="Comma 4 2 3 4 3 4 2" xfId="35355"/>
    <cellStyle name="Comma 4 2 3 4 3 5" xfId="28227"/>
    <cellStyle name="Comma 4 2 3 4 4" xfId="19118"/>
    <cellStyle name="Comma 4 2 3 4 4 2" xfId="21494"/>
    <cellStyle name="Comma 4 2 3 4 4 2 2" xfId="30999"/>
    <cellStyle name="Comma 4 2 3 4 4 3" xfId="23870"/>
    <cellStyle name="Comma 4 2 3 4 4 3 2" xfId="33375"/>
    <cellStyle name="Comma 4 2 3 4 4 4" xfId="26247"/>
    <cellStyle name="Comma 4 2 3 4 4 4 2" xfId="35751"/>
    <cellStyle name="Comma 4 2 3 4 4 5" xfId="28623"/>
    <cellStyle name="Comma 4 2 3 4 5" xfId="19514"/>
    <cellStyle name="Comma 4 2 3 4 5 2" xfId="21890"/>
    <cellStyle name="Comma 4 2 3 4 5 2 2" xfId="31395"/>
    <cellStyle name="Comma 4 2 3 4 5 3" xfId="24266"/>
    <cellStyle name="Comma 4 2 3 4 5 3 2" xfId="33771"/>
    <cellStyle name="Comma 4 2 3 4 5 4" xfId="26643"/>
    <cellStyle name="Comma 4 2 3 4 5 4 2" xfId="36147"/>
    <cellStyle name="Comma 4 2 3 4 5 5" xfId="29019"/>
    <cellStyle name="Comma 4 2 3 4 6" xfId="19910"/>
    <cellStyle name="Comma 4 2 3 4 6 2" xfId="22286"/>
    <cellStyle name="Comma 4 2 3 4 6 2 2" xfId="31791"/>
    <cellStyle name="Comma 4 2 3 4 6 3" xfId="24662"/>
    <cellStyle name="Comma 4 2 3 4 6 3 2" xfId="34167"/>
    <cellStyle name="Comma 4 2 3 4 6 4" xfId="27039"/>
    <cellStyle name="Comma 4 2 3 4 6 4 2" xfId="36543"/>
    <cellStyle name="Comma 4 2 3 4 6 5" xfId="29415"/>
    <cellStyle name="Comma 4 2 3 4 7" xfId="20306"/>
    <cellStyle name="Comma 4 2 3 4 7 2" xfId="29811"/>
    <cellStyle name="Comma 4 2 3 4 8" xfId="22682"/>
    <cellStyle name="Comma 4 2 3 4 8 2" xfId="32187"/>
    <cellStyle name="Comma 4 2 3 4 9" xfId="25059"/>
    <cellStyle name="Comma 4 2 3 4 9 2" xfId="34563"/>
    <cellStyle name="Comma 4 2 3 5" xfId="18128"/>
    <cellStyle name="Comma 4 2 3 5 2" xfId="20504"/>
    <cellStyle name="Comma 4 2 3 5 2 2" xfId="30009"/>
    <cellStyle name="Comma 4 2 3 5 3" xfId="22880"/>
    <cellStyle name="Comma 4 2 3 5 3 2" xfId="32385"/>
    <cellStyle name="Comma 4 2 3 5 4" xfId="25257"/>
    <cellStyle name="Comma 4 2 3 5 4 2" xfId="34761"/>
    <cellStyle name="Comma 4 2 3 5 5" xfId="27633"/>
    <cellStyle name="Comma 4 2 3 6" xfId="18524"/>
    <cellStyle name="Comma 4 2 3 6 2" xfId="20900"/>
    <cellStyle name="Comma 4 2 3 6 2 2" xfId="30405"/>
    <cellStyle name="Comma 4 2 3 6 3" xfId="23276"/>
    <cellStyle name="Comma 4 2 3 6 3 2" xfId="32781"/>
    <cellStyle name="Comma 4 2 3 6 4" xfId="25653"/>
    <cellStyle name="Comma 4 2 3 6 4 2" xfId="35157"/>
    <cellStyle name="Comma 4 2 3 6 5" xfId="28029"/>
    <cellStyle name="Comma 4 2 3 7" xfId="18920"/>
    <cellStyle name="Comma 4 2 3 7 2" xfId="21296"/>
    <cellStyle name="Comma 4 2 3 7 2 2" xfId="30801"/>
    <cellStyle name="Comma 4 2 3 7 3" xfId="23672"/>
    <cellStyle name="Comma 4 2 3 7 3 2" xfId="33177"/>
    <cellStyle name="Comma 4 2 3 7 4" xfId="26049"/>
    <cellStyle name="Comma 4 2 3 7 4 2" xfId="35553"/>
    <cellStyle name="Comma 4 2 3 7 5" xfId="28425"/>
    <cellStyle name="Comma 4 2 3 8" xfId="19316"/>
    <cellStyle name="Comma 4 2 3 8 2" xfId="21692"/>
    <cellStyle name="Comma 4 2 3 8 2 2" xfId="31197"/>
    <cellStyle name="Comma 4 2 3 8 3" xfId="24068"/>
    <cellStyle name="Comma 4 2 3 8 3 2" xfId="33573"/>
    <cellStyle name="Comma 4 2 3 8 4" xfId="26445"/>
    <cellStyle name="Comma 4 2 3 8 4 2" xfId="35949"/>
    <cellStyle name="Comma 4 2 3 8 5" xfId="28821"/>
    <cellStyle name="Comma 4 2 3 9" xfId="19712"/>
    <cellStyle name="Comma 4 2 3 9 2" xfId="22088"/>
    <cellStyle name="Comma 4 2 3 9 2 2" xfId="31593"/>
    <cellStyle name="Comma 4 2 3 9 3" xfId="24464"/>
    <cellStyle name="Comma 4 2 3 9 3 2" xfId="33969"/>
    <cellStyle name="Comma 4 2 3 9 4" xfId="26841"/>
    <cellStyle name="Comma 4 2 3 9 4 2" xfId="36345"/>
    <cellStyle name="Comma 4 2 3 9 5" xfId="29217"/>
    <cellStyle name="Comma 4 2 4" xfId="5978"/>
    <cellStyle name="Comma 4 2 4 10" xfId="24883"/>
    <cellStyle name="Comma 4 2 4 10 2" xfId="34387"/>
    <cellStyle name="Comma 4 2 4 11" xfId="27259"/>
    <cellStyle name="Comma 4 2 4 2" xfId="15008"/>
    <cellStyle name="Comma 4 2 4 2 10" xfId="27457"/>
    <cellStyle name="Comma 4 2 4 2 2" xfId="18348"/>
    <cellStyle name="Comma 4 2 4 2 2 2" xfId="20724"/>
    <cellStyle name="Comma 4 2 4 2 2 2 2" xfId="30229"/>
    <cellStyle name="Comma 4 2 4 2 2 3" xfId="23100"/>
    <cellStyle name="Comma 4 2 4 2 2 3 2" xfId="32605"/>
    <cellStyle name="Comma 4 2 4 2 2 4" xfId="25477"/>
    <cellStyle name="Comma 4 2 4 2 2 4 2" xfId="34981"/>
    <cellStyle name="Comma 4 2 4 2 2 5" xfId="27853"/>
    <cellStyle name="Comma 4 2 4 2 3" xfId="18744"/>
    <cellStyle name="Comma 4 2 4 2 3 2" xfId="21120"/>
    <cellStyle name="Comma 4 2 4 2 3 2 2" xfId="30625"/>
    <cellStyle name="Comma 4 2 4 2 3 3" xfId="23496"/>
    <cellStyle name="Comma 4 2 4 2 3 3 2" xfId="33001"/>
    <cellStyle name="Comma 4 2 4 2 3 4" xfId="25873"/>
    <cellStyle name="Comma 4 2 4 2 3 4 2" xfId="35377"/>
    <cellStyle name="Comma 4 2 4 2 3 5" xfId="28249"/>
    <cellStyle name="Comma 4 2 4 2 4" xfId="19140"/>
    <cellStyle name="Comma 4 2 4 2 4 2" xfId="21516"/>
    <cellStyle name="Comma 4 2 4 2 4 2 2" xfId="31021"/>
    <cellStyle name="Comma 4 2 4 2 4 3" xfId="23892"/>
    <cellStyle name="Comma 4 2 4 2 4 3 2" xfId="33397"/>
    <cellStyle name="Comma 4 2 4 2 4 4" xfId="26269"/>
    <cellStyle name="Comma 4 2 4 2 4 4 2" xfId="35773"/>
    <cellStyle name="Comma 4 2 4 2 4 5" xfId="28645"/>
    <cellStyle name="Comma 4 2 4 2 5" xfId="19536"/>
    <cellStyle name="Comma 4 2 4 2 5 2" xfId="21912"/>
    <cellStyle name="Comma 4 2 4 2 5 2 2" xfId="31417"/>
    <cellStyle name="Comma 4 2 4 2 5 3" xfId="24288"/>
    <cellStyle name="Comma 4 2 4 2 5 3 2" xfId="33793"/>
    <cellStyle name="Comma 4 2 4 2 5 4" xfId="26665"/>
    <cellStyle name="Comma 4 2 4 2 5 4 2" xfId="36169"/>
    <cellStyle name="Comma 4 2 4 2 5 5" xfId="29041"/>
    <cellStyle name="Comma 4 2 4 2 6" xfId="19932"/>
    <cellStyle name="Comma 4 2 4 2 6 2" xfId="22308"/>
    <cellStyle name="Comma 4 2 4 2 6 2 2" xfId="31813"/>
    <cellStyle name="Comma 4 2 4 2 6 3" xfId="24684"/>
    <cellStyle name="Comma 4 2 4 2 6 3 2" xfId="34189"/>
    <cellStyle name="Comma 4 2 4 2 6 4" xfId="27061"/>
    <cellStyle name="Comma 4 2 4 2 6 4 2" xfId="36565"/>
    <cellStyle name="Comma 4 2 4 2 6 5" xfId="29437"/>
    <cellStyle name="Comma 4 2 4 2 7" xfId="20328"/>
    <cellStyle name="Comma 4 2 4 2 7 2" xfId="29833"/>
    <cellStyle name="Comma 4 2 4 2 8" xfId="22704"/>
    <cellStyle name="Comma 4 2 4 2 8 2" xfId="32209"/>
    <cellStyle name="Comma 4 2 4 2 9" xfId="25081"/>
    <cellStyle name="Comma 4 2 4 2 9 2" xfId="34585"/>
    <cellStyle name="Comma 4 2 4 3" xfId="18150"/>
    <cellStyle name="Comma 4 2 4 3 2" xfId="20526"/>
    <cellStyle name="Comma 4 2 4 3 2 2" xfId="30031"/>
    <cellStyle name="Comma 4 2 4 3 3" xfId="22902"/>
    <cellStyle name="Comma 4 2 4 3 3 2" xfId="32407"/>
    <cellStyle name="Comma 4 2 4 3 4" xfId="25279"/>
    <cellStyle name="Comma 4 2 4 3 4 2" xfId="34783"/>
    <cellStyle name="Comma 4 2 4 3 5" xfId="27655"/>
    <cellStyle name="Comma 4 2 4 4" xfId="18546"/>
    <cellStyle name="Comma 4 2 4 4 2" xfId="20922"/>
    <cellStyle name="Comma 4 2 4 4 2 2" xfId="30427"/>
    <cellStyle name="Comma 4 2 4 4 3" xfId="23298"/>
    <cellStyle name="Comma 4 2 4 4 3 2" xfId="32803"/>
    <cellStyle name="Comma 4 2 4 4 4" xfId="25675"/>
    <cellStyle name="Comma 4 2 4 4 4 2" xfId="35179"/>
    <cellStyle name="Comma 4 2 4 4 5" xfId="28051"/>
    <cellStyle name="Comma 4 2 4 5" xfId="18942"/>
    <cellStyle name="Comma 4 2 4 5 2" xfId="21318"/>
    <cellStyle name="Comma 4 2 4 5 2 2" xfId="30823"/>
    <cellStyle name="Comma 4 2 4 5 3" xfId="23694"/>
    <cellStyle name="Comma 4 2 4 5 3 2" xfId="33199"/>
    <cellStyle name="Comma 4 2 4 5 4" xfId="26071"/>
    <cellStyle name="Comma 4 2 4 5 4 2" xfId="35575"/>
    <cellStyle name="Comma 4 2 4 5 5" xfId="28447"/>
    <cellStyle name="Comma 4 2 4 6" xfId="19338"/>
    <cellStyle name="Comma 4 2 4 6 2" xfId="21714"/>
    <cellStyle name="Comma 4 2 4 6 2 2" xfId="31219"/>
    <cellStyle name="Comma 4 2 4 6 3" xfId="24090"/>
    <cellStyle name="Comma 4 2 4 6 3 2" xfId="33595"/>
    <cellStyle name="Comma 4 2 4 6 4" xfId="26467"/>
    <cellStyle name="Comma 4 2 4 6 4 2" xfId="35971"/>
    <cellStyle name="Comma 4 2 4 6 5" xfId="28843"/>
    <cellStyle name="Comma 4 2 4 7" xfId="19734"/>
    <cellStyle name="Comma 4 2 4 7 2" xfId="22110"/>
    <cellStyle name="Comma 4 2 4 7 2 2" xfId="31615"/>
    <cellStyle name="Comma 4 2 4 7 3" xfId="24486"/>
    <cellStyle name="Comma 4 2 4 7 3 2" xfId="33991"/>
    <cellStyle name="Comma 4 2 4 7 4" xfId="26863"/>
    <cellStyle name="Comma 4 2 4 7 4 2" xfId="36367"/>
    <cellStyle name="Comma 4 2 4 7 5" xfId="29239"/>
    <cellStyle name="Comma 4 2 4 8" xfId="20130"/>
    <cellStyle name="Comma 4 2 4 8 2" xfId="29635"/>
    <cellStyle name="Comma 4 2 4 9" xfId="22506"/>
    <cellStyle name="Comma 4 2 4 9 2" xfId="32011"/>
    <cellStyle name="Comma 4 2 5" xfId="8988"/>
    <cellStyle name="Comma 4 2 5 10" xfId="24949"/>
    <cellStyle name="Comma 4 2 5 10 2" xfId="34453"/>
    <cellStyle name="Comma 4 2 5 11" xfId="27325"/>
    <cellStyle name="Comma 4 2 5 2" xfId="18018"/>
    <cellStyle name="Comma 4 2 5 2 10" xfId="27523"/>
    <cellStyle name="Comma 4 2 5 2 2" xfId="18414"/>
    <cellStyle name="Comma 4 2 5 2 2 2" xfId="20790"/>
    <cellStyle name="Comma 4 2 5 2 2 2 2" xfId="30295"/>
    <cellStyle name="Comma 4 2 5 2 2 3" xfId="23166"/>
    <cellStyle name="Comma 4 2 5 2 2 3 2" xfId="32671"/>
    <cellStyle name="Comma 4 2 5 2 2 4" xfId="25543"/>
    <cellStyle name="Comma 4 2 5 2 2 4 2" xfId="35047"/>
    <cellStyle name="Comma 4 2 5 2 2 5" xfId="27919"/>
    <cellStyle name="Comma 4 2 5 2 3" xfId="18810"/>
    <cellStyle name="Comma 4 2 5 2 3 2" xfId="21186"/>
    <cellStyle name="Comma 4 2 5 2 3 2 2" xfId="30691"/>
    <cellStyle name="Comma 4 2 5 2 3 3" xfId="23562"/>
    <cellStyle name="Comma 4 2 5 2 3 3 2" xfId="33067"/>
    <cellStyle name="Comma 4 2 5 2 3 4" xfId="25939"/>
    <cellStyle name="Comma 4 2 5 2 3 4 2" xfId="35443"/>
    <cellStyle name="Comma 4 2 5 2 3 5" xfId="28315"/>
    <cellStyle name="Comma 4 2 5 2 4" xfId="19206"/>
    <cellStyle name="Comma 4 2 5 2 4 2" xfId="21582"/>
    <cellStyle name="Comma 4 2 5 2 4 2 2" xfId="31087"/>
    <cellStyle name="Comma 4 2 5 2 4 3" xfId="23958"/>
    <cellStyle name="Comma 4 2 5 2 4 3 2" xfId="33463"/>
    <cellStyle name="Comma 4 2 5 2 4 4" xfId="26335"/>
    <cellStyle name="Comma 4 2 5 2 4 4 2" xfId="35839"/>
    <cellStyle name="Comma 4 2 5 2 4 5" xfId="28711"/>
    <cellStyle name="Comma 4 2 5 2 5" xfId="19602"/>
    <cellStyle name="Comma 4 2 5 2 5 2" xfId="21978"/>
    <cellStyle name="Comma 4 2 5 2 5 2 2" xfId="31483"/>
    <cellStyle name="Comma 4 2 5 2 5 3" xfId="24354"/>
    <cellStyle name="Comma 4 2 5 2 5 3 2" xfId="33859"/>
    <cellStyle name="Comma 4 2 5 2 5 4" xfId="26731"/>
    <cellStyle name="Comma 4 2 5 2 5 4 2" xfId="36235"/>
    <cellStyle name="Comma 4 2 5 2 5 5" xfId="29107"/>
    <cellStyle name="Comma 4 2 5 2 6" xfId="19998"/>
    <cellStyle name="Comma 4 2 5 2 6 2" xfId="22374"/>
    <cellStyle name="Comma 4 2 5 2 6 2 2" xfId="31879"/>
    <cellStyle name="Comma 4 2 5 2 6 3" xfId="24750"/>
    <cellStyle name="Comma 4 2 5 2 6 3 2" xfId="34255"/>
    <cellStyle name="Comma 4 2 5 2 6 4" xfId="27127"/>
    <cellStyle name="Comma 4 2 5 2 6 4 2" xfId="36631"/>
    <cellStyle name="Comma 4 2 5 2 6 5" xfId="29503"/>
    <cellStyle name="Comma 4 2 5 2 7" xfId="20394"/>
    <cellStyle name="Comma 4 2 5 2 7 2" xfId="29899"/>
    <cellStyle name="Comma 4 2 5 2 8" xfId="22770"/>
    <cellStyle name="Comma 4 2 5 2 8 2" xfId="32275"/>
    <cellStyle name="Comma 4 2 5 2 9" xfId="25147"/>
    <cellStyle name="Comma 4 2 5 2 9 2" xfId="34651"/>
    <cellStyle name="Comma 4 2 5 3" xfId="18216"/>
    <cellStyle name="Comma 4 2 5 3 2" xfId="20592"/>
    <cellStyle name="Comma 4 2 5 3 2 2" xfId="30097"/>
    <cellStyle name="Comma 4 2 5 3 3" xfId="22968"/>
    <cellStyle name="Comma 4 2 5 3 3 2" xfId="32473"/>
    <cellStyle name="Comma 4 2 5 3 4" xfId="25345"/>
    <cellStyle name="Comma 4 2 5 3 4 2" xfId="34849"/>
    <cellStyle name="Comma 4 2 5 3 5" xfId="27721"/>
    <cellStyle name="Comma 4 2 5 4" xfId="18612"/>
    <cellStyle name="Comma 4 2 5 4 2" xfId="20988"/>
    <cellStyle name="Comma 4 2 5 4 2 2" xfId="30493"/>
    <cellStyle name="Comma 4 2 5 4 3" xfId="23364"/>
    <cellStyle name="Comma 4 2 5 4 3 2" xfId="32869"/>
    <cellStyle name="Comma 4 2 5 4 4" xfId="25741"/>
    <cellStyle name="Comma 4 2 5 4 4 2" xfId="35245"/>
    <cellStyle name="Comma 4 2 5 4 5" xfId="28117"/>
    <cellStyle name="Comma 4 2 5 5" xfId="19008"/>
    <cellStyle name="Comma 4 2 5 5 2" xfId="21384"/>
    <cellStyle name="Comma 4 2 5 5 2 2" xfId="30889"/>
    <cellStyle name="Comma 4 2 5 5 3" xfId="23760"/>
    <cellStyle name="Comma 4 2 5 5 3 2" xfId="33265"/>
    <cellStyle name="Comma 4 2 5 5 4" xfId="26137"/>
    <cellStyle name="Comma 4 2 5 5 4 2" xfId="35641"/>
    <cellStyle name="Comma 4 2 5 5 5" xfId="28513"/>
    <cellStyle name="Comma 4 2 5 6" xfId="19404"/>
    <cellStyle name="Comma 4 2 5 6 2" xfId="21780"/>
    <cellStyle name="Comma 4 2 5 6 2 2" xfId="31285"/>
    <cellStyle name="Comma 4 2 5 6 3" xfId="24156"/>
    <cellStyle name="Comma 4 2 5 6 3 2" xfId="33661"/>
    <cellStyle name="Comma 4 2 5 6 4" xfId="26533"/>
    <cellStyle name="Comma 4 2 5 6 4 2" xfId="36037"/>
    <cellStyle name="Comma 4 2 5 6 5" xfId="28909"/>
    <cellStyle name="Comma 4 2 5 7" xfId="19800"/>
    <cellStyle name="Comma 4 2 5 7 2" xfId="22176"/>
    <cellStyle name="Comma 4 2 5 7 2 2" xfId="31681"/>
    <cellStyle name="Comma 4 2 5 7 3" xfId="24552"/>
    <cellStyle name="Comma 4 2 5 7 3 2" xfId="34057"/>
    <cellStyle name="Comma 4 2 5 7 4" xfId="26929"/>
    <cellStyle name="Comma 4 2 5 7 4 2" xfId="36433"/>
    <cellStyle name="Comma 4 2 5 7 5" xfId="29305"/>
    <cellStyle name="Comma 4 2 5 8" xfId="20196"/>
    <cellStyle name="Comma 4 2 5 8 2" xfId="29701"/>
    <cellStyle name="Comma 4 2 5 9" xfId="22572"/>
    <cellStyle name="Comma 4 2 5 9 2" xfId="32077"/>
    <cellStyle name="Comma 4 2 6" xfId="10526"/>
    <cellStyle name="Comma 4 2 6 10" xfId="27391"/>
    <cellStyle name="Comma 4 2 6 2" xfId="18282"/>
    <cellStyle name="Comma 4 2 6 2 2" xfId="20658"/>
    <cellStyle name="Comma 4 2 6 2 2 2" xfId="30163"/>
    <cellStyle name="Comma 4 2 6 2 3" xfId="23034"/>
    <cellStyle name="Comma 4 2 6 2 3 2" xfId="32539"/>
    <cellStyle name="Comma 4 2 6 2 4" xfId="25411"/>
    <cellStyle name="Comma 4 2 6 2 4 2" xfId="34915"/>
    <cellStyle name="Comma 4 2 6 2 5" xfId="27787"/>
    <cellStyle name="Comma 4 2 6 3" xfId="18678"/>
    <cellStyle name="Comma 4 2 6 3 2" xfId="21054"/>
    <cellStyle name="Comma 4 2 6 3 2 2" xfId="30559"/>
    <cellStyle name="Comma 4 2 6 3 3" xfId="23430"/>
    <cellStyle name="Comma 4 2 6 3 3 2" xfId="32935"/>
    <cellStyle name="Comma 4 2 6 3 4" xfId="25807"/>
    <cellStyle name="Comma 4 2 6 3 4 2" xfId="35311"/>
    <cellStyle name="Comma 4 2 6 3 5" xfId="28183"/>
    <cellStyle name="Comma 4 2 6 4" xfId="19074"/>
    <cellStyle name="Comma 4 2 6 4 2" xfId="21450"/>
    <cellStyle name="Comma 4 2 6 4 2 2" xfId="30955"/>
    <cellStyle name="Comma 4 2 6 4 3" xfId="23826"/>
    <cellStyle name="Comma 4 2 6 4 3 2" xfId="33331"/>
    <cellStyle name="Comma 4 2 6 4 4" xfId="26203"/>
    <cellStyle name="Comma 4 2 6 4 4 2" xfId="35707"/>
    <cellStyle name="Comma 4 2 6 4 5" xfId="28579"/>
    <cellStyle name="Comma 4 2 6 5" xfId="19470"/>
    <cellStyle name="Comma 4 2 6 5 2" xfId="21846"/>
    <cellStyle name="Comma 4 2 6 5 2 2" xfId="31351"/>
    <cellStyle name="Comma 4 2 6 5 3" xfId="24222"/>
    <cellStyle name="Comma 4 2 6 5 3 2" xfId="33727"/>
    <cellStyle name="Comma 4 2 6 5 4" xfId="26599"/>
    <cellStyle name="Comma 4 2 6 5 4 2" xfId="36103"/>
    <cellStyle name="Comma 4 2 6 5 5" xfId="28975"/>
    <cellStyle name="Comma 4 2 6 6" xfId="19866"/>
    <cellStyle name="Comma 4 2 6 6 2" xfId="22242"/>
    <cellStyle name="Comma 4 2 6 6 2 2" xfId="31747"/>
    <cellStyle name="Comma 4 2 6 6 3" xfId="24618"/>
    <cellStyle name="Comma 4 2 6 6 3 2" xfId="34123"/>
    <cellStyle name="Comma 4 2 6 6 4" xfId="26995"/>
    <cellStyle name="Comma 4 2 6 6 4 2" xfId="36499"/>
    <cellStyle name="Comma 4 2 6 6 5" xfId="29371"/>
    <cellStyle name="Comma 4 2 6 7" xfId="20262"/>
    <cellStyle name="Comma 4 2 6 7 2" xfId="29767"/>
    <cellStyle name="Comma 4 2 6 8" xfId="22638"/>
    <cellStyle name="Comma 4 2 6 8 2" xfId="32143"/>
    <cellStyle name="Comma 4 2 6 9" xfId="25015"/>
    <cellStyle name="Comma 4 2 6 9 2" xfId="34519"/>
    <cellStyle name="Comma 4 2 7" xfId="18084"/>
    <cellStyle name="Comma 4 2 7 2" xfId="20460"/>
    <cellStyle name="Comma 4 2 7 2 2" xfId="29965"/>
    <cellStyle name="Comma 4 2 7 3" xfId="22836"/>
    <cellStyle name="Comma 4 2 7 3 2" xfId="32341"/>
    <cellStyle name="Comma 4 2 7 4" xfId="25213"/>
    <cellStyle name="Comma 4 2 7 4 2" xfId="34717"/>
    <cellStyle name="Comma 4 2 7 5" xfId="27589"/>
    <cellStyle name="Comma 4 2 8" xfId="18480"/>
    <cellStyle name="Comma 4 2 8 2" xfId="20856"/>
    <cellStyle name="Comma 4 2 8 2 2" xfId="30361"/>
    <cellStyle name="Comma 4 2 8 3" xfId="23232"/>
    <cellStyle name="Comma 4 2 8 3 2" xfId="32737"/>
    <cellStyle name="Comma 4 2 8 4" xfId="25609"/>
    <cellStyle name="Comma 4 2 8 4 2" xfId="35113"/>
    <cellStyle name="Comma 4 2 8 5" xfId="27985"/>
    <cellStyle name="Comma 4 2 9" xfId="18876"/>
    <cellStyle name="Comma 4 2 9 2" xfId="21252"/>
    <cellStyle name="Comma 4 2 9 2 2" xfId="30757"/>
    <cellStyle name="Comma 4 2 9 3" xfId="23628"/>
    <cellStyle name="Comma 4 2 9 3 2" xfId="33133"/>
    <cellStyle name="Comma 4 2 9 4" xfId="26005"/>
    <cellStyle name="Comma 4 2 9 4 2" xfId="35509"/>
    <cellStyle name="Comma 4 2 9 5" xfId="28381"/>
    <cellStyle name="Comma 4 3" xfId="2243"/>
    <cellStyle name="Comma 4 3 10" xfId="20075"/>
    <cellStyle name="Comma 4 3 10 2" xfId="29580"/>
    <cellStyle name="Comma 4 3 11" xfId="22451"/>
    <cellStyle name="Comma 4 3 11 2" xfId="31956"/>
    <cellStyle name="Comma 4 3 12" xfId="24828"/>
    <cellStyle name="Comma 4 3 12 2" xfId="34332"/>
    <cellStyle name="Comma 4 3 13" xfId="27204"/>
    <cellStyle name="Comma 4 3 2" xfId="6725"/>
    <cellStyle name="Comma 4 3 2 10" xfId="24894"/>
    <cellStyle name="Comma 4 3 2 10 2" xfId="34398"/>
    <cellStyle name="Comma 4 3 2 11" xfId="27270"/>
    <cellStyle name="Comma 4 3 2 2" xfId="15755"/>
    <cellStyle name="Comma 4 3 2 2 10" xfId="27468"/>
    <cellStyle name="Comma 4 3 2 2 2" xfId="18359"/>
    <cellStyle name="Comma 4 3 2 2 2 2" xfId="20735"/>
    <cellStyle name="Comma 4 3 2 2 2 2 2" xfId="30240"/>
    <cellStyle name="Comma 4 3 2 2 2 3" xfId="23111"/>
    <cellStyle name="Comma 4 3 2 2 2 3 2" xfId="32616"/>
    <cellStyle name="Comma 4 3 2 2 2 4" xfId="25488"/>
    <cellStyle name="Comma 4 3 2 2 2 4 2" xfId="34992"/>
    <cellStyle name="Comma 4 3 2 2 2 5" xfId="27864"/>
    <cellStyle name="Comma 4 3 2 2 3" xfId="18755"/>
    <cellStyle name="Comma 4 3 2 2 3 2" xfId="21131"/>
    <cellStyle name="Comma 4 3 2 2 3 2 2" xfId="30636"/>
    <cellStyle name="Comma 4 3 2 2 3 3" xfId="23507"/>
    <cellStyle name="Comma 4 3 2 2 3 3 2" xfId="33012"/>
    <cellStyle name="Comma 4 3 2 2 3 4" xfId="25884"/>
    <cellStyle name="Comma 4 3 2 2 3 4 2" xfId="35388"/>
    <cellStyle name="Comma 4 3 2 2 3 5" xfId="28260"/>
    <cellStyle name="Comma 4 3 2 2 4" xfId="19151"/>
    <cellStyle name="Comma 4 3 2 2 4 2" xfId="21527"/>
    <cellStyle name="Comma 4 3 2 2 4 2 2" xfId="31032"/>
    <cellStyle name="Comma 4 3 2 2 4 3" xfId="23903"/>
    <cellStyle name="Comma 4 3 2 2 4 3 2" xfId="33408"/>
    <cellStyle name="Comma 4 3 2 2 4 4" xfId="26280"/>
    <cellStyle name="Comma 4 3 2 2 4 4 2" xfId="35784"/>
    <cellStyle name="Comma 4 3 2 2 4 5" xfId="28656"/>
    <cellStyle name="Comma 4 3 2 2 5" xfId="19547"/>
    <cellStyle name="Comma 4 3 2 2 5 2" xfId="21923"/>
    <cellStyle name="Comma 4 3 2 2 5 2 2" xfId="31428"/>
    <cellStyle name="Comma 4 3 2 2 5 3" xfId="24299"/>
    <cellStyle name="Comma 4 3 2 2 5 3 2" xfId="33804"/>
    <cellStyle name="Comma 4 3 2 2 5 4" xfId="26676"/>
    <cellStyle name="Comma 4 3 2 2 5 4 2" xfId="36180"/>
    <cellStyle name="Comma 4 3 2 2 5 5" xfId="29052"/>
    <cellStyle name="Comma 4 3 2 2 6" xfId="19943"/>
    <cellStyle name="Comma 4 3 2 2 6 2" xfId="22319"/>
    <cellStyle name="Comma 4 3 2 2 6 2 2" xfId="31824"/>
    <cellStyle name="Comma 4 3 2 2 6 3" xfId="24695"/>
    <cellStyle name="Comma 4 3 2 2 6 3 2" xfId="34200"/>
    <cellStyle name="Comma 4 3 2 2 6 4" xfId="27072"/>
    <cellStyle name="Comma 4 3 2 2 6 4 2" xfId="36576"/>
    <cellStyle name="Comma 4 3 2 2 6 5" xfId="29448"/>
    <cellStyle name="Comma 4 3 2 2 7" xfId="20339"/>
    <cellStyle name="Comma 4 3 2 2 7 2" xfId="29844"/>
    <cellStyle name="Comma 4 3 2 2 8" xfId="22715"/>
    <cellStyle name="Comma 4 3 2 2 8 2" xfId="32220"/>
    <cellStyle name="Comma 4 3 2 2 9" xfId="25092"/>
    <cellStyle name="Comma 4 3 2 2 9 2" xfId="34596"/>
    <cellStyle name="Comma 4 3 2 3" xfId="18161"/>
    <cellStyle name="Comma 4 3 2 3 2" xfId="20537"/>
    <cellStyle name="Comma 4 3 2 3 2 2" xfId="30042"/>
    <cellStyle name="Comma 4 3 2 3 3" xfId="22913"/>
    <cellStyle name="Comma 4 3 2 3 3 2" xfId="32418"/>
    <cellStyle name="Comma 4 3 2 3 4" xfId="25290"/>
    <cellStyle name="Comma 4 3 2 3 4 2" xfId="34794"/>
    <cellStyle name="Comma 4 3 2 3 5" xfId="27666"/>
    <cellStyle name="Comma 4 3 2 4" xfId="18557"/>
    <cellStyle name="Comma 4 3 2 4 2" xfId="20933"/>
    <cellStyle name="Comma 4 3 2 4 2 2" xfId="30438"/>
    <cellStyle name="Comma 4 3 2 4 3" xfId="23309"/>
    <cellStyle name="Comma 4 3 2 4 3 2" xfId="32814"/>
    <cellStyle name="Comma 4 3 2 4 4" xfId="25686"/>
    <cellStyle name="Comma 4 3 2 4 4 2" xfId="35190"/>
    <cellStyle name="Comma 4 3 2 4 5" xfId="28062"/>
    <cellStyle name="Comma 4 3 2 5" xfId="18953"/>
    <cellStyle name="Comma 4 3 2 5 2" xfId="21329"/>
    <cellStyle name="Comma 4 3 2 5 2 2" xfId="30834"/>
    <cellStyle name="Comma 4 3 2 5 3" xfId="23705"/>
    <cellStyle name="Comma 4 3 2 5 3 2" xfId="33210"/>
    <cellStyle name="Comma 4 3 2 5 4" xfId="26082"/>
    <cellStyle name="Comma 4 3 2 5 4 2" xfId="35586"/>
    <cellStyle name="Comma 4 3 2 5 5" xfId="28458"/>
    <cellStyle name="Comma 4 3 2 6" xfId="19349"/>
    <cellStyle name="Comma 4 3 2 6 2" xfId="21725"/>
    <cellStyle name="Comma 4 3 2 6 2 2" xfId="31230"/>
    <cellStyle name="Comma 4 3 2 6 3" xfId="24101"/>
    <cellStyle name="Comma 4 3 2 6 3 2" xfId="33606"/>
    <cellStyle name="Comma 4 3 2 6 4" xfId="26478"/>
    <cellStyle name="Comma 4 3 2 6 4 2" xfId="35982"/>
    <cellStyle name="Comma 4 3 2 6 5" xfId="28854"/>
    <cellStyle name="Comma 4 3 2 7" xfId="19745"/>
    <cellStyle name="Comma 4 3 2 7 2" xfId="22121"/>
    <cellStyle name="Comma 4 3 2 7 2 2" xfId="31626"/>
    <cellStyle name="Comma 4 3 2 7 3" xfId="24497"/>
    <cellStyle name="Comma 4 3 2 7 3 2" xfId="34002"/>
    <cellStyle name="Comma 4 3 2 7 4" xfId="26874"/>
    <cellStyle name="Comma 4 3 2 7 4 2" xfId="36378"/>
    <cellStyle name="Comma 4 3 2 7 5" xfId="29250"/>
    <cellStyle name="Comma 4 3 2 8" xfId="20141"/>
    <cellStyle name="Comma 4 3 2 8 2" xfId="29646"/>
    <cellStyle name="Comma 4 3 2 9" xfId="22517"/>
    <cellStyle name="Comma 4 3 2 9 2" xfId="32022"/>
    <cellStyle name="Comma 4 3 3" xfId="8999"/>
    <cellStyle name="Comma 4 3 3 10" xfId="24960"/>
    <cellStyle name="Comma 4 3 3 10 2" xfId="34464"/>
    <cellStyle name="Comma 4 3 3 11" xfId="27336"/>
    <cellStyle name="Comma 4 3 3 2" xfId="18029"/>
    <cellStyle name="Comma 4 3 3 2 10" xfId="27534"/>
    <cellStyle name="Comma 4 3 3 2 2" xfId="18425"/>
    <cellStyle name="Comma 4 3 3 2 2 2" xfId="20801"/>
    <cellStyle name="Comma 4 3 3 2 2 2 2" xfId="30306"/>
    <cellStyle name="Comma 4 3 3 2 2 3" xfId="23177"/>
    <cellStyle name="Comma 4 3 3 2 2 3 2" xfId="32682"/>
    <cellStyle name="Comma 4 3 3 2 2 4" xfId="25554"/>
    <cellStyle name="Comma 4 3 3 2 2 4 2" xfId="35058"/>
    <cellStyle name="Comma 4 3 3 2 2 5" xfId="27930"/>
    <cellStyle name="Comma 4 3 3 2 3" xfId="18821"/>
    <cellStyle name="Comma 4 3 3 2 3 2" xfId="21197"/>
    <cellStyle name="Comma 4 3 3 2 3 2 2" xfId="30702"/>
    <cellStyle name="Comma 4 3 3 2 3 3" xfId="23573"/>
    <cellStyle name="Comma 4 3 3 2 3 3 2" xfId="33078"/>
    <cellStyle name="Comma 4 3 3 2 3 4" xfId="25950"/>
    <cellStyle name="Comma 4 3 3 2 3 4 2" xfId="35454"/>
    <cellStyle name="Comma 4 3 3 2 3 5" xfId="28326"/>
    <cellStyle name="Comma 4 3 3 2 4" xfId="19217"/>
    <cellStyle name="Comma 4 3 3 2 4 2" xfId="21593"/>
    <cellStyle name="Comma 4 3 3 2 4 2 2" xfId="31098"/>
    <cellStyle name="Comma 4 3 3 2 4 3" xfId="23969"/>
    <cellStyle name="Comma 4 3 3 2 4 3 2" xfId="33474"/>
    <cellStyle name="Comma 4 3 3 2 4 4" xfId="26346"/>
    <cellStyle name="Comma 4 3 3 2 4 4 2" xfId="35850"/>
    <cellStyle name="Comma 4 3 3 2 4 5" xfId="28722"/>
    <cellStyle name="Comma 4 3 3 2 5" xfId="19613"/>
    <cellStyle name="Comma 4 3 3 2 5 2" xfId="21989"/>
    <cellStyle name="Comma 4 3 3 2 5 2 2" xfId="31494"/>
    <cellStyle name="Comma 4 3 3 2 5 3" xfId="24365"/>
    <cellStyle name="Comma 4 3 3 2 5 3 2" xfId="33870"/>
    <cellStyle name="Comma 4 3 3 2 5 4" xfId="26742"/>
    <cellStyle name="Comma 4 3 3 2 5 4 2" xfId="36246"/>
    <cellStyle name="Comma 4 3 3 2 5 5" xfId="29118"/>
    <cellStyle name="Comma 4 3 3 2 6" xfId="20009"/>
    <cellStyle name="Comma 4 3 3 2 6 2" xfId="22385"/>
    <cellStyle name="Comma 4 3 3 2 6 2 2" xfId="31890"/>
    <cellStyle name="Comma 4 3 3 2 6 3" xfId="24761"/>
    <cellStyle name="Comma 4 3 3 2 6 3 2" xfId="34266"/>
    <cellStyle name="Comma 4 3 3 2 6 4" xfId="27138"/>
    <cellStyle name="Comma 4 3 3 2 6 4 2" xfId="36642"/>
    <cellStyle name="Comma 4 3 3 2 6 5" xfId="29514"/>
    <cellStyle name="Comma 4 3 3 2 7" xfId="20405"/>
    <cellStyle name="Comma 4 3 3 2 7 2" xfId="29910"/>
    <cellStyle name="Comma 4 3 3 2 8" xfId="22781"/>
    <cellStyle name="Comma 4 3 3 2 8 2" xfId="32286"/>
    <cellStyle name="Comma 4 3 3 2 9" xfId="25158"/>
    <cellStyle name="Comma 4 3 3 2 9 2" xfId="34662"/>
    <cellStyle name="Comma 4 3 3 3" xfId="18227"/>
    <cellStyle name="Comma 4 3 3 3 2" xfId="20603"/>
    <cellStyle name="Comma 4 3 3 3 2 2" xfId="30108"/>
    <cellStyle name="Comma 4 3 3 3 3" xfId="22979"/>
    <cellStyle name="Comma 4 3 3 3 3 2" xfId="32484"/>
    <cellStyle name="Comma 4 3 3 3 4" xfId="25356"/>
    <cellStyle name="Comma 4 3 3 3 4 2" xfId="34860"/>
    <cellStyle name="Comma 4 3 3 3 5" xfId="27732"/>
    <cellStyle name="Comma 4 3 3 4" xfId="18623"/>
    <cellStyle name="Comma 4 3 3 4 2" xfId="20999"/>
    <cellStyle name="Comma 4 3 3 4 2 2" xfId="30504"/>
    <cellStyle name="Comma 4 3 3 4 3" xfId="23375"/>
    <cellStyle name="Comma 4 3 3 4 3 2" xfId="32880"/>
    <cellStyle name="Comma 4 3 3 4 4" xfId="25752"/>
    <cellStyle name="Comma 4 3 3 4 4 2" xfId="35256"/>
    <cellStyle name="Comma 4 3 3 4 5" xfId="28128"/>
    <cellStyle name="Comma 4 3 3 5" xfId="19019"/>
    <cellStyle name="Comma 4 3 3 5 2" xfId="21395"/>
    <cellStyle name="Comma 4 3 3 5 2 2" xfId="30900"/>
    <cellStyle name="Comma 4 3 3 5 3" xfId="23771"/>
    <cellStyle name="Comma 4 3 3 5 3 2" xfId="33276"/>
    <cellStyle name="Comma 4 3 3 5 4" xfId="26148"/>
    <cellStyle name="Comma 4 3 3 5 4 2" xfId="35652"/>
    <cellStyle name="Comma 4 3 3 5 5" xfId="28524"/>
    <cellStyle name="Comma 4 3 3 6" xfId="19415"/>
    <cellStyle name="Comma 4 3 3 6 2" xfId="21791"/>
    <cellStyle name="Comma 4 3 3 6 2 2" xfId="31296"/>
    <cellStyle name="Comma 4 3 3 6 3" xfId="24167"/>
    <cellStyle name="Comma 4 3 3 6 3 2" xfId="33672"/>
    <cellStyle name="Comma 4 3 3 6 4" xfId="26544"/>
    <cellStyle name="Comma 4 3 3 6 4 2" xfId="36048"/>
    <cellStyle name="Comma 4 3 3 6 5" xfId="28920"/>
    <cellStyle name="Comma 4 3 3 7" xfId="19811"/>
    <cellStyle name="Comma 4 3 3 7 2" xfId="22187"/>
    <cellStyle name="Comma 4 3 3 7 2 2" xfId="31692"/>
    <cellStyle name="Comma 4 3 3 7 3" xfId="24563"/>
    <cellStyle name="Comma 4 3 3 7 3 2" xfId="34068"/>
    <cellStyle name="Comma 4 3 3 7 4" xfId="26940"/>
    <cellStyle name="Comma 4 3 3 7 4 2" xfId="36444"/>
    <cellStyle name="Comma 4 3 3 7 5" xfId="29316"/>
    <cellStyle name="Comma 4 3 3 8" xfId="20207"/>
    <cellStyle name="Comma 4 3 3 8 2" xfId="29712"/>
    <cellStyle name="Comma 4 3 3 9" xfId="22583"/>
    <cellStyle name="Comma 4 3 3 9 2" xfId="32088"/>
    <cellStyle name="Comma 4 3 4" xfId="11273"/>
    <cellStyle name="Comma 4 3 4 10" xfId="27402"/>
    <cellStyle name="Comma 4 3 4 2" xfId="18293"/>
    <cellStyle name="Comma 4 3 4 2 2" xfId="20669"/>
    <cellStyle name="Comma 4 3 4 2 2 2" xfId="30174"/>
    <cellStyle name="Comma 4 3 4 2 3" xfId="23045"/>
    <cellStyle name="Comma 4 3 4 2 3 2" xfId="32550"/>
    <cellStyle name="Comma 4 3 4 2 4" xfId="25422"/>
    <cellStyle name="Comma 4 3 4 2 4 2" xfId="34926"/>
    <cellStyle name="Comma 4 3 4 2 5" xfId="27798"/>
    <cellStyle name="Comma 4 3 4 3" xfId="18689"/>
    <cellStyle name="Comma 4 3 4 3 2" xfId="21065"/>
    <cellStyle name="Comma 4 3 4 3 2 2" xfId="30570"/>
    <cellStyle name="Comma 4 3 4 3 3" xfId="23441"/>
    <cellStyle name="Comma 4 3 4 3 3 2" xfId="32946"/>
    <cellStyle name="Comma 4 3 4 3 4" xfId="25818"/>
    <cellStyle name="Comma 4 3 4 3 4 2" xfId="35322"/>
    <cellStyle name="Comma 4 3 4 3 5" xfId="28194"/>
    <cellStyle name="Comma 4 3 4 4" xfId="19085"/>
    <cellStyle name="Comma 4 3 4 4 2" xfId="21461"/>
    <cellStyle name="Comma 4 3 4 4 2 2" xfId="30966"/>
    <cellStyle name="Comma 4 3 4 4 3" xfId="23837"/>
    <cellStyle name="Comma 4 3 4 4 3 2" xfId="33342"/>
    <cellStyle name="Comma 4 3 4 4 4" xfId="26214"/>
    <cellStyle name="Comma 4 3 4 4 4 2" xfId="35718"/>
    <cellStyle name="Comma 4 3 4 4 5" xfId="28590"/>
    <cellStyle name="Comma 4 3 4 5" xfId="19481"/>
    <cellStyle name="Comma 4 3 4 5 2" xfId="21857"/>
    <cellStyle name="Comma 4 3 4 5 2 2" xfId="31362"/>
    <cellStyle name="Comma 4 3 4 5 3" xfId="24233"/>
    <cellStyle name="Comma 4 3 4 5 3 2" xfId="33738"/>
    <cellStyle name="Comma 4 3 4 5 4" xfId="26610"/>
    <cellStyle name="Comma 4 3 4 5 4 2" xfId="36114"/>
    <cellStyle name="Comma 4 3 4 5 5" xfId="28986"/>
    <cellStyle name="Comma 4 3 4 6" xfId="19877"/>
    <cellStyle name="Comma 4 3 4 6 2" xfId="22253"/>
    <cellStyle name="Comma 4 3 4 6 2 2" xfId="31758"/>
    <cellStyle name="Comma 4 3 4 6 3" xfId="24629"/>
    <cellStyle name="Comma 4 3 4 6 3 2" xfId="34134"/>
    <cellStyle name="Comma 4 3 4 6 4" xfId="27006"/>
    <cellStyle name="Comma 4 3 4 6 4 2" xfId="36510"/>
    <cellStyle name="Comma 4 3 4 6 5" xfId="29382"/>
    <cellStyle name="Comma 4 3 4 7" xfId="20273"/>
    <cellStyle name="Comma 4 3 4 7 2" xfId="29778"/>
    <cellStyle name="Comma 4 3 4 8" xfId="22649"/>
    <cellStyle name="Comma 4 3 4 8 2" xfId="32154"/>
    <cellStyle name="Comma 4 3 4 9" xfId="25026"/>
    <cellStyle name="Comma 4 3 4 9 2" xfId="34530"/>
    <cellStyle name="Comma 4 3 5" xfId="18095"/>
    <cellStyle name="Comma 4 3 5 2" xfId="20471"/>
    <cellStyle name="Comma 4 3 5 2 2" xfId="29976"/>
    <cellStyle name="Comma 4 3 5 3" xfId="22847"/>
    <cellStyle name="Comma 4 3 5 3 2" xfId="32352"/>
    <cellStyle name="Comma 4 3 5 4" xfId="25224"/>
    <cellStyle name="Comma 4 3 5 4 2" xfId="34728"/>
    <cellStyle name="Comma 4 3 5 5" xfId="27600"/>
    <cellStyle name="Comma 4 3 6" xfId="18491"/>
    <cellStyle name="Comma 4 3 6 2" xfId="20867"/>
    <cellStyle name="Comma 4 3 6 2 2" xfId="30372"/>
    <cellStyle name="Comma 4 3 6 3" xfId="23243"/>
    <cellStyle name="Comma 4 3 6 3 2" xfId="32748"/>
    <cellStyle name="Comma 4 3 6 4" xfId="25620"/>
    <cellStyle name="Comma 4 3 6 4 2" xfId="35124"/>
    <cellStyle name="Comma 4 3 6 5" xfId="27996"/>
    <cellStyle name="Comma 4 3 7" xfId="18887"/>
    <cellStyle name="Comma 4 3 7 2" xfId="21263"/>
    <cellStyle name="Comma 4 3 7 2 2" xfId="30768"/>
    <cellStyle name="Comma 4 3 7 3" xfId="23639"/>
    <cellStyle name="Comma 4 3 7 3 2" xfId="33144"/>
    <cellStyle name="Comma 4 3 7 4" xfId="26016"/>
    <cellStyle name="Comma 4 3 7 4 2" xfId="35520"/>
    <cellStyle name="Comma 4 3 7 5" xfId="28392"/>
    <cellStyle name="Comma 4 3 8" xfId="19283"/>
    <cellStyle name="Comma 4 3 8 2" xfId="21659"/>
    <cellStyle name="Comma 4 3 8 2 2" xfId="31164"/>
    <cellStyle name="Comma 4 3 8 3" xfId="24035"/>
    <cellStyle name="Comma 4 3 8 3 2" xfId="33540"/>
    <cellStyle name="Comma 4 3 8 4" xfId="26412"/>
    <cellStyle name="Comma 4 3 8 4 2" xfId="35916"/>
    <cellStyle name="Comma 4 3 8 5" xfId="28788"/>
    <cellStyle name="Comma 4 3 9" xfId="19679"/>
    <cellStyle name="Comma 4 3 9 2" xfId="22055"/>
    <cellStyle name="Comma 4 3 9 2 2" xfId="31560"/>
    <cellStyle name="Comma 4 3 9 3" xfId="24431"/>
    <cellStyle name="Comma 4 3 9 3 2" xfId="33936"/>
    <cellStyle name="Comma 4 3 9 4" xfId="26808"/>
    <cellStyle name="Comma 4 3 9 4 2" xfId="36312"/>
    <cellStyle name="Comma 4 3 9 5" xfId="29184"/>
    <cellStyle name="Comma 4 4" xfId="3737"/>
    <cellStyle name="Comma 4 4 10" xfId="20097"/>
    <cellStyle name="Comma 4 4 10 2" xfId="29602"/>
    <cellStyle name="Comma 4 4 11" xfId="22473"/>
    <cellStyle name="Comma 4 4 11 2" xfId="31978"/>
    <cellStyle name="Comma 4 4 12" xfId="24850"/>
    <cellStyle name="Comma 4 4 12 2" xfId="34354"/>
    <cellStyle name="Comma 4 4 13" xfId="27226"/>
    <cellStyle name="Comma 4 4 2" xfId="8219"/>
    <cellStyle name="Comma 4 4 2 10" xfId="24916"/>
    <cellStyle name="Comma 4 4 2 10 2" xfId="34420"/>
    <cellStyle name="Comma 4 4 2 11" xfId="27292"/>
    <cellStyle name="Comma 4 4 2 2" xfId="17249"/>
    <cellStyle name="Comma 4 4 2 2 10" xfId="27490"/>
    <cellStyle name="Comma 4 4 2 2 2" xfId="18381"/>
    <cellStyle name="Comma 4 4 2 2 2 2" xfId="20757"/>
    <cellStyle name="Comma 4 4 2 2 2 2 2" xfId="30262"/>
    <cellStyle name="Comma 4 4 2 2 2 3" xfId="23133"/>
    <cellStyle name="Comma 4 4 2 2 2 3 2" xfId="32638"/>
    <cellStyle name="Comma 4 4 2 2 2 4" xfId="25510"/>
    <cellStyle name="Comma 4 4 2 2 2 4 2" xfId="35014"/>
    <cellStyle name="Comma 4 4 2 2 2 5" xfId="27886"/>
    <cellStyle name="Comma 4 4 2 2 3" xfId="18777"/>
    <cellStyle name="Comma 4 4 2 2 3 2" xfId="21153"/>
    <cellStyle name="Comma 4 4 2 2 3 2 2" xfId="30658"/>
    <cellStyle name="Comma 4 4 2 2 3 3" xfId="23529"/>
    <cellStyle name="Comma 4 4 2 2 3 3 2" xfId="33034"/>
    <cellStyle name="Comma 4 4 2 2 3 4" xfId="25906"/>
    <cellStyle name="Comma 4 4 2 2 3 4 2" xfId="35410"/>
    <cellStyle name="Comma 4 4 2 2 3 5" xfId="28282"/>
    <cellStyle name="Comma 4 4 2 2 4" xfId="19173"/>
    <cellStyle name="Comma 4 4 2 2 4 2" xfId="21549"/>
    <cellStyle name="Comma 4 4 2 2 4 2 2" xfId="31054"/>
    <cellStyle name="Comma 4 4 2 2 4 3" xfId="23925"/>
    <cellStyle name="Comma 4 4 2 2 4 3 2" xfId="33430"/>
    <cellStyle name="Comma 4 4 2 2 4 4" xfId="26302"/>
    <cellStyle name="Comma 4 4 2 2 4 4 2" xfId="35806"/>
    <cellStyle name="Comma 4 4 2 2 4 5" xfId="28678"/>
    <cellStyle name="Comma 4 4 2 2 5" xfId="19569"/>
    <cellStyle name="Comma 4 4 2 2 5 2" xfId="21945"/>
    <cellStyle name="Comma 4 4 2 2 5 2 2" xfId="31450"/>
    <cellStyle name="Comma 4 4 2 2 5 3" xfId="24321"/>
    <cellStyle name="Comma 4 4 2 2 5 3 2" xfId="33826"/>
    <cellStyle name="Comma 4 4 2 2 5 4" xfId="26698"/>
    <cellStyle name="Comma 4 4 2 2 5 4 2" xfId="36202"/>
    <cellStyle name="Comma 4 4 2 2 5 5" xfId="29074"/>
    <cellStyle name="Comma 4 4 2 2 6" xfId="19965"/>
    <cellStyle name="Comma 4 4 2 2 6 2" xfId="22341"/>
    <cellStyle name="Comma 4 4 2 2 6 2 2" xfId="31846"/>
    <cellStyle name="Comma 4 4 2 2 6 3" xfId="24717"/>
    <cellStyle name="Comma 4 4 2 2 6 3 2" xfId="34222"/>
    <cellStyle name="Comma 4 4 2 2 6 4" xfId="27094"/>
    <cellStyle name="Comma 4 4 2 2 6 4 2" xfId="36598"/>
    <cellStyle name="Comma 4 4 2 2 6 5" xfId="29470"/>
    <cellStyle name="Comma 4 4 2 2 7" xfId="20361"/>
    <cellStyle name="Comma 4 4 2 2 7 2" xfId="29866"/>
    <cellStyle name="Comma 4 4 2 2 8" xfId="22737"/>
    <cellStyle name="Comma 4 4 2 2 8 2" xfId="32242"/>
    <cellStyle name="Comma 4 4 2 2 9" xfId="25114"/>
    <cellStyle name="Comma 4 4 2 2 9 2" xfId="34618"/>
    <cellStyle name="Comma 4 4 2 3" xfId="18183"/>
    <cellStyle name="Comma 4 4 2 3 2" xfId="20559"/>
    <cellStyle name="Comma 4 4 2 3 2 2" xfId="30064"/>
    <cellStyle name="Comma 4 4 2 3 3" xfId="22935"/>
    <cellStyle name="Comma 4 4 2 3 3 2" xfId="32440"/>
    <cellStyle name="Comma 4 4 2 3 4" xfId="25312"/>
    <cellStyle name="Comma 4 4 2 3 4 2" xfId="34816"/>
    <cellStyle name="Comma 4 4 2 3 5" xfId="27688"/>
    <cellStyle name="Comma 4 4 2 4" xfId="18579"/>
    <cellStyle name="Comma 4 4 2 4 2" xfId="20955"/>
    <cellStyle name="Comma 4 4 2 4 2 2" xfId="30460"/>
    <cellStyle name="Comma 4 4 2 4 3" xfId="23331"/>
    <cellStyle name="Comma 4 4 2 4 3 2" xfId="32836"/>
    <cellStyle name="Comma 4 4 2 4 4" xfId="25708"/>
    <cellStyle name="Comma 4 4 2 4 4 2" xfId="35212"/>
    <cellStyle name="Comma 4 4 2 4 5" xfId="28084"/>
    <cellStyle name="Comma 4 4 2 5" xfId="18975"/>
    <cellStyle name="Comma 4 4 2 5 2" xfId="21351"/>
    <cellStyle name="Comma 4 4 2 5 2 2" xfId="30856"/>
    <cellStyle name="Comma 4 4 2 5 3" xfId="23727"/>
    <cellStyle name="Comma 4 4 2 5 3 2" xfId="33232"/>
    <cellStyle name="Comma 4 4 2 5 4" xfId="26104"/>
    <cellStyle name="Comma 4 4 2 5 4 2" xfId="35608"/>
    <cellStyle name="Comma 4 4 2 5 5" xfId="28480"/>
    <cellStyle name="Comma 4 4 2 6" xfId="19371"/>
    <cellStyle name="Comma 4 4 2 6 2" xfId="21747"/>
    <cellStyle name="Comma 4 4 2 6 2 2" xfId="31252"/>
    <cellStyle name="Comma 4 4 2 6 3" xfId="24123"/>
    <cellStyle name="Comma 4 4 2 6 3 2" xfId="33628"/>
    <cellStyle name="Comma 4 4 2 6 4" xfId="26500"/>
    <cellStyle name="Comma 4 4 2 6 4 2" xfId="36004"/>
    <cellStyle name="Comma 4 4 2 6 5" xfId="28876"/>
    <cellStyle name="Comma 4 4 2 7" xfId="19767"/>
    <cellStyle name="Comma 4 4 2 7 2" xfId="22143"/>
    <cellStyle name="Comma 4 4 2 7 2 2" xfId="31648"/>
    <cellStyle name="Comma 4 4 2 7 3" xfId="24519"/>
    <cellStyle name="Comma 4 4 2 7 3 2" xfId="34024"/>
    <cellStyle name="Comma 4 4 2 7 4" xfId="26896"/>
    <cellStyle name="Comma 4 4 2 7 4 2" xfId="36400"/>
    <cellStyle name="Comma 4 4 2 7 5" xfId="29272"/>
    <cellStyle name="Comma 4 4 2 8" xfId="20163"/>
    <cellStyle name="Comma 4 4 2 8 2" xfId="29668"/>
    <cellStyle name="Comma 4 4 2 9" xfId="22539"/>
    <cellStyle name="Comma 4 4 2 9 2" xfId="32044"/>
    <cellStyle name="Comma 4 4 3" xfId="9021"/>
    <cellStyle name="Comma 4 4 3 10" xfId="24982"/>
    <cellStyle name="Comma 4 4 3 10 2" xfId="34486"/>
    <cellStyle name="Comma 4 4 3 11" xfId="27358"/>
    <cellStyle name="Comma 4 4 3 2" xfId="18051"/>
    <cellStyle name="Comma 4 4 3 2 10" xfId="27556"/>
    <cellStyle name="Comma 4 4 3 2 2" xfId="18447"/>
    <cellStyle name="Comma 4 4 3 2 2 2" xfId="20823"/>
    <cellStyle name="Comma 4 4 3 2 2 2 2" xfId="30328"/>
    <cellStyle name="Comma 4 4 3 2 2 3" xfId="23199"/>
    <cellStyle name="Comma 4 4 3 2 2 3 2" xfId="32704"/>
    <cellStyle name="Comma 4 4 3 2 2 4" xfId="25576"/>
    <cellStyle name="Comma 4 4 3 2 2 4 2" xfId="35080"/>
    <cellStyle name="Comma 4 4 3 2 2 5" xfId="27952"/>
    <cellStyle name="Comma 4 4 3 2 3" xfId="18843"/>
    <cellStyle name="Comma 4 4 3 2 3 2" xfId="21219"/>
    <cellStyle name="Comma 4 4 3 2 3 2 2" xfId="30724"/>
    <cellStyle name="Comma 4 4 3 2 3 3" xfId="23595"/>
    <cellStyle name="Comma 4 4 3 2 3 3 2" xfId="33100"/>
    <cellStyle name="Comma 4 4 3 2 3 4" xfId="25972"/>
    <cellStyle name="Comma 4 4 3 2 3 4 2" xfId="35476"/>
    <cellStyle name="Comma 4 4 3 2 3 5" xfId="28348"/>
    <cellStyle name="Comma 4 4 3 2 4" xfId="19239"/>
    <cellStyle name="Comma 4 4 3 2 4 2" xfId="21615"/>
    <cellStyle name="Comma 4 4 3 2 4 2 2" xfId="31120"/>
    <cellStyle name="Comma 4 4 3 2 4 3" xfId="23991"/>
    <cellStyle name="Comma 4 4 3 2 4 3 2" xfId="33496"/>
    <cellStyle name="Comma 4 4 3 2 4 4" xfId="26368"/>
    <cellStyle name="Comma 4 4 3 2 4 4 2" xfId="35872"/>
    <cellStyle name="Comma 4 4 3 2 4 5" xfId="28744"/>
    <cellStyle name="Comma 4 4 3 2 5" xfId="19635"/>
    <cellStyle name="Comma 4 4 3 2 5 2" xfId="22011"/>
    <cellStyle name="Comma 4 4 3 2 5 2 2" xfId="31516"/>
    <cellStyle name="Comma 4 4 3 2 5 3" xfId="24387"/>
    <cellStyle name="Comma 4 4 3 2 5 3 2" xfId="33892"/>
    <cellStyle name="Comma 4 4 3 2 5 4" xfId="26764"/>
    <cellStyle name="Comma 4 4 3 2 5 4 2" xfId="36268"/>
    <cellStyle name="Comma 4 4 3 2 5 5" xfId="29140"/>
    <cellStyle name="Comma 4 4 3 2 6" xfId="20031"/>
    <cellStyle name="Comma 4 4 3 2 6 2" xfId="22407"/>
    <cellStyle name="Comma 4 4 3 2 6 2 2" xfId="31912"/>
    <cellStyle name="Comma 4 4 3 2 6 3" xfId="24783"/>
    <cellStyle name="Comma 4 4 3 2 6 3 2" xfId="34288"/>
    <cellStyle name="Comma 4 4 3 2 6 4" xfId="27160"/>
    <cellStyle name="Comma 4 4 3 2 6 4 2" xfId="36664"/>
    <cellStyle name="Comma 4 4 3 2 6 5" xfId="29536"/>
    <cellStyle name="Comma 4 4 3 2 7" xfId="20427"/>
    <cellStyle name="Comma 4 4 3 2 7 2" xfId="29932"/>
    <cellStyle name="Comma 4 4 3 2 8" xfId="22803"/>
    <cellStyle name="Comma 4 4 3 2 8 2" xfId="32308"/>
    <cellStyle name="Comma 4 4 3 2 9" xfId="25180"/>
    <cellStyle name="Comma 4 4 3 2 9 2" xfId="34684"/>
    <cellStyle name="Comma 4 4 3 3" xfId="18249"/>
    <cellStyle name="Comma 4 4 3 3 2" xfId="20625"/>
    <cellStyle name="Comma 4 4 3 3 2 2" xfId="30130"/>
    <cellStyle name="Comma 4 4 3 3 3" xfId="23001"/>
    <cellStyle name="Comma 4 4 3 3 3 2" xfId="32506"/>
    <cellStyle name="Comma 4 4 3 3 4" xfId="25378"/>
    <cellStyle name="Comma 4 4 3 3 4 2" xfId="34882"/>
    <cellStyle name="Comma 4 4 3 3 5" xfId="27754"/>
    <cellStyle name="Comma 4 4 3 4" xfId="18645"/>
    <cellStyle name="Comma 4 4 3 4 2" xfId="21021"/>
    <cellStyle name="Comma 4 4 3 4 2 2" xfId="30526"/>
    <cellStyle name="Comma 4 4 3 4 3" xfId="23397"/>
    <cellStyle name="Comma 4 4 3 4 3 2" xfId="32902"/>
    <cellStyle name="Comma 4 4 3 4 4" xfId="25774"/>
    <cellStyle name="Comma 4 4 3 4 4 2" xfId="35278"/>
    <cellStyle name="Comma 4 4 3 4 5" xfId="28150"/>
    <cellStyle name="Comma 4 4 3 5" xfId="19041"/>
    <cellStyle name="Comma 4 4 3 5 2" xfId="21417"/>
    <cellStyle name="Comma 4 4 3 5 2 2" xfId="30922"/>
    <cellStyle name="Comma 4 4 3 5 3" xfId="23793"/>
    <cellStyle name="Comma 4 4 3 5 3 2" xfId="33298"/>
    <cellStyle name="Comma 4 4 3 5 4" xfId="26170"/>
    <cellStyle name="Comma 4 4 3 5 4 2" xfId="35674"/>
    <cellStyle name="Comma 4 4 3 5 5" xfId="28546"/>
    <cellStyle name="Comma 4 4 3 6" xfId="19437"/>
    <cellStyle name="Comma 4 4 3 6 2" xfId="21813"/>
    <cellStyle name="Comma 4 4 3 6 2 2" xfId="31318"/>
    <cellStyle name="Comma 4 4 3 6 3" xfId="24189"/>
    <cellStyle name="Comma 4 4 3 6 3 2" xfId="33694"/>
    <cellStyle name="Comma 4 4 3 6 4" xfId="26566"/>
    <cellStyle name="Comma 4 4 3 6 4 2" xfId="36070"/>
    <cellStyle name="Comma 4 4 3 6 5" xfId="28942"/>
    <cellStyle name="Comma 4 4 3 7" xfId="19833"/>
    <cellStyle name="Comma 4 4 3 7 2" xfId="22209"/>
    <cellStyle name="Comma 4 4 3 7 2 2" xfId="31714"/>
    <cellStyle name="Comma 4 4 3 7 3" xfId="24585"/>
    <cellStyle name="Comma 4 4 3 7 3 2" xfId="34090"/>
    <cellStyle name="Comma 4 4 3 7 4" xfId="26962"/>
    <cellStyle name="Comma 4 4 3 7 4 2" xfId="36466"/>
    <cellStyle name="Comma 4 4 3 7 5" xfId="29338"/>
    <cellStyle name="Comma 4 4 3 8" xfId="20229"/>
    <cellStyle name="Comma 4 4 3 8 2" xfId="29734"/>
    <cellStyle name="Comma 4 4 3 9" xfId="22605"/>
    <cellStyle name="Comma 4 4 3 9 2" xfId="32110"/>
    <cellStyle name="Comma 4 4 4" xfId="12767"/>
    <cellStyle name="Comma 4 4 4 10" xfId="27424"/>
    <cellStyle name="Comma 4 4 4 2" xfId="18315"/>
    <cellStyle name="Comma 4 4 4 2 2" xfId="20691"/>
    <cellStyle name="Comma 4 4 4 2 2 2" xfId="30196"/>
    <cellStyle name="Comma 4 4 4 2 3" xfId="23067"/>
    <cellStyle name="Comma 4 4 4 2 3 2" xfId="32572"/>
    <cellStyle name="Comma 4 4 4 2 4" xfId="25444"/>
    <cellStyle name="Comma 4 4 4 2 4 2" xfId="34948"/>
    <cellStyle name="Comma 4 4 4 2 5" xfId="27820"/>
    <cellStyle name="Comma 4 4 4 3" xfId="18711"/>
    <cellStyle name="Comma 4 4 4 3 2" xfId="21087"/>
    <cellStyle name="Comma 4 4 4 3 2 2" xfId="30592"/>
    <cellStyle name="Comma 4 4 4 3 3" xfId="23463"/>
    <cellStyle name="Comma 4 4 4 3 3 2" xfId="32968"/>
    <cellStyle name="Comma 4 4 4 3 4" xfId="25840"/>
    <cellStyle name="Comma 4 4 4 3 4 2" xfId="35344"/>
    <cellStyle name="Comma 4 4 4 3 5" xfId="28216"/>
    <cellStyle name="Comma 4 4 4 4" xfId="19107"/>
    <cellStyle name="Comma 4 4 4 4 2" xfId="21483"/>
    <cellStyle name="Comma 4 4 4 4 2 2" xfId="30988"/>
    <cellStyle name="Comma 4 4 4 4 3" xfId="23859"/>
    <cellStyle name="Comma 4 4 4 4 3 2" xfId="33364"/>
    <cellStyle name="Comma 4 4 4 4 4" xfId="26236"/>
    <cellStyle name="Comma 4 4 4 4 4 2" xfId="35740"/>
    <cellStyle name="Comma 4 4 4 4 5" xfId="28612"/>
    <cellStyle name="Comma 4 4 4 5" xfId="19503"/>
    <cellStyle name="Comma 4 4 4 5 2" xfId="21879"/>
    <cellStyle name="Comma 4 4 4 5 2 2" xfId="31384"/>
    <cellStyle name="Comma 4 4 4 5 3" xfId="24255"/>
    <cellStyle name="Comma 4 4 4 5 3 2" xfId="33760"/>
    <cellStyle name="Comma 4 4 4 5 4" xfId="26632"/>
    <cellStyle name="Comma 4 4 4 5 4 2" xfId="36136"/>
    <cellStyle name="Comma 4 4 4 5 5" xfId="29008"/>
    <cellStyle name="Comma 4 4 4 6" xfId="19899"/>
    <cellStyle name="Comma 4 4 4 6 2" xfId="22275"/>
    <cellStyle name="Comma 4 4 4 6 2 2" xfId="31780"/>
    <cellStyle name="Comma 4 4 4 6 3" xfId="24651"/>
    <cellStyle name="Comma 4 4 4 6 3 2" xfId="34156"/>
    <cellStyle name="Comma 4 4 4 6 4" xfId="27028"/>
    <cellStyle name="Comma 4 4 4 6 4 2" xfId="36532"/>
    <cellStyle name="Comma 4 4 4 6 5" xfId="29404"/>
    <cellStyle name="Comma 4 4 4 7" xfId="20295"/>
    <cellStyle name="Comma 4 4 4 7 2" xfId="29800"/>
    <cellStyle name="Comma 4 4 4 8" xfId="22671"/>
    <cellStyle name="Comma 4 4 4 8 2" xfId="32176"/>
    <cellStyle name="Comma 4 4 4 9" xfId="25048"/>
    <cellStyle name="Comma 4 4 4 9 2" xfId="34552"/>
    <cellStyle name="Comma 4 4 5" xfId="18117"/>
    <cellStyle name="Comma 4 4 5 2" xfId="20493"/>
    <cellStyle name="Comma 4 4 5 2 2" xfId="29998"/>
    <cellStyle name="Comma 4 4 5 3" xfId="22869"/>
    <cellStyle name="Comma 4 4 5 3 2" xfId="32374"/>
    <cellStyle name="Comma 4 4 5 4" xfId="25246"/>
    <cellStyle name="Comma 4 4 5 4 2" xfId="34750"/>
    <cellStyle name="Comma 4 4 5 5" xfId="27622"/>
    <cellStyle name="Comma 4 4 6" xfId="18513"/>
    <cellStyle name="Comma 4 4 6 2" xfId="20889"/>
    <cellStyle name="Comma 4 4 6 2 2" xfId="30394"/>
    <cellStyle name="Comma 4 4 6 3" xfId="23265"/>
    <cellStyle name="Comma 4 4 6 3 2" xfId="32770"/>
    <cellStyle name="Comma 4 4 6 4" xfId="25642"/>
    <cellStyle name="Comma 4 4 6 4 2" xfId="35146"/>
    <cellStyle name="Comma 4 4 6 5" xfId="28018"/>
    <cellStyle name="Comma 4 4 7" xfId="18909"/>
    <cellStyle name="Comma 4 4 7 2" xfId="21285"/>
    <cellStyle name="Comma 4 4 7 2 2" xfId="30790"/>
    <cellStyle name="Comma 4 4 7 3" xfId="23661"/>
    <cellStyle name="Comma 4 4 7 3 2" xfId="33166"/>
    <cellStyle name="Comma 4 4 7 4" xfId="26038"/>
    <cellStyle name="Comma 4 4 7 4 2" xfId="35542"/>
    <cellStyle name="Comma 4 4 7 5" xfId="28414"/>
    <cellStyle name="Comma 4 4 8" xfId="19305"/>
    <cellStyle name="Comma 4 4 8 2" xfId="21681"/>
    <cellStyle name="Comma 4 4 8 2 2" xfId="31186"/>
    <cellStyle name="Comma 4 4 8 3" xfId="24057"/>
    <cellStyle name="Comma 4 4 8 3 2" xfId="33562"/>
    <cellStyle name="Comma 4 4 8 4" xfId="26434"/>
    <cellStyle name="Comma 4 4 8 4 2" xfId="35938"/>
    <cellStyle name="Comma 4 4 8 5" xfId="28810"/>
    <cellStyle name="Comma 4 4 9" xfId="19701"/>
    <cellStyle name="Comma 4 4 9 2" xfId="22077"/>
    <cellStyle name="Comma 4 4 9 2 2" xfId="31582"/>
    <cellStyle name="Comma 4 4 9 3" xfId="24453"/>
    <cellStyle name="Comma 4 4 9 3 2" xfId="33958"/>
    <cellStyle name="Comma 4 4 9 4" xfId="26830"/>
    <cellStyle name="Comma 4 4 9 4 2" xfId="36334"/>
    <cellStyle name="Comma 4 4 9 5" xfId="29206"/>
    <cellStyle name="Comma 4 5" xfId="5231"/>
    <cellStyle name="Comma 4 5 10" xfId="24872"/>
    <cellStyle name="Comma 4 5 10 2" xfId="34376"/>
    <cellStyle name="Comma 4 5 11" xfId="27248"/>
    <cellStyle name="Comma 4 5 2" xfId="14261"/>
    <cellStyle name="Comma 4 5 2 10" xfId="27446"/>
    <cellStyle name="Comma 4 5 2 2" xfId="18337"/>
    <cellStyle name="Comma 4 5 2 2 2" xfId="20713"/>
    <cellStyle name="Comma 4 5 2 2 2 2" xfId="30218"/>
    <cellStyle name="Comma 4 5 2 2 3" xfId="23089"/>
    <cellStyle name="Comma 4 5 2 2 3 2" xfId="32594"/>
    <cellStyle name="Comma 4 5 2 2 4" xfId="25466"/>
    <cellStyle name="Comma 4 5 2 2 4 2" xfId="34970"/>
    <cellStyle name="Comma 4 5 2 2 5" xfId="27842"/>
    <cellStyle name="Comma 4 5 2 3" xfId="18733"/>
    <cellStyle name="Comma 4 5 2 3 2" xfId="21109"/>
    <cellStyle name="Comma 4 5 2 3 2 2" xfId="30614"/>
    <cellStyle name="Comma 4 5 2 3 3" xfId="23485"/>
    <cellStyle name="Comma 4 5 2 3 3 2" xfId="32990"/>
    <cellStyle name="Comma 4 5 2 3 4" xfId="25862"/>
    <cellStyle name="Comma 4 5 2 3 4 2" xfId="35366"/>
    <cellStyle name="Comma 4 5 2 3 5" xfId="28238"/>
    <cellStyle name="Comma 4 5 2 4" xfId="19129"/>
    <cellStyle name="Comma 4 5 2 4 2" xfId="21505"/>
    <cellStyle name="Comma 4 5 2 4 2 2" xfId="31010"/>
    <cellStyle name="Comma 4 5 2 4 3" xfId="23881"/>
    <cellStyle name="Comma 4 5 2 4 3 2" xfId="33386"/>
    <cellStyle name="Comma 4 5 2 4 4" xfId="26258"/>
    <cellStyle name="Comma 4 5 2 4 4 2" xfId="35762"/>
    <cellStyle name="Comma 4 5 2 4 5" xfId="28634"/>
    <cellStyle name="Comma 4 5 2 5" xfId="19525"/>
    <cellStyle name="Comma 4 5 2 5 2" xfId="21901"/>
    <cellStyle name="Comma 4 5 2 5 2 2" xfId="31406"/>
    <cellStyle name="Comma 4 5 2 5 3" xfId="24277"/>
    <cellStyle name="Comma 4 5 2 5 3 2" xfId="33782"/>
    <cellStyle name="Comma 4 5 2 5 4" xfId="26654"/>
    <cellStyle name="Comma 4 5 2 5 4 2" xfId="36158"/>
    <cellStyle name="Comma 4 5 2 5 5" xfId="29030"/>
    <cellStyle name="Comma 4 5 2 6" xfId="19921"/>
    <cellStyle name="Comma 4 5 2 6 2" xfId="22297"/>
    <cellStyle name="Comma 4 5 2 6 2 2" xfId="31802"/>
    <cellStyle name="Comma 4 5 2 6 3" xfId="24673"/>
    <cellStyle name="Comma 4 5 2 6 3 2" xfId="34178"/>
    <cellStyle name="Comma 4 5 2 6 4" xfId="27050"/>
    <cellStyle name="Comma 4 5 2 6 4 2" xfId="36554"/>
    <cellStyle name="Comma 4 5 2 6 5" xfId="29426"/>
    <cellStyle name="Comma 4 5 2 7" xfId="20317"/>
    <cellStyle name="Comma 4 5 2 7 2" xfId="29822"/>
    <cellStyle name="Comma 4 5 2 8" xfId="22693"/>
    <cellStyle name="Comma 4 5 2 8 2" xfId="32198"/>
    <cellStyle name="Comma 4 5 2 9" xfId="25070"/>
    <cellStyle name="Comma 4 5 2 9 2" xfId="34574"/>
    <cellStyle name="Comma 4 5 3" xfId="18139"/>
    <cellStyle name="Comma 4 5 3 2" xfId="20515"/>
    <cellStyle name="Comma 4 5 3 2 2" xfId="30020"/>
    <cellStyle name="Comma 4 5 3 3" xfId="22891"/>
    <cellStyle name="Comma 4 5 3 3 2" xfId="32396"/>
    <cellStyle name="Comma 4 5 3 4" xfId="25268"/>
    <cellStyle name="Comma 4 5 3 4 2" xfId="34772"/>
    <cellStyle name="Comma 4 5 3 5" xfId="27644"/>
    <cellStyle name="Comma 4 5 4" xfId="18535"/>
    <cellStyle name="Comma 4 5 4 2" xfId="20911"/>
    <cellStyle name="Comma 4 5 4 2 2" xfId="30416"/>
    <cellStyle name="Comma 4 5 4 3" xfId="23287"/>
    <cellStyle name="Comma 4 5 4 3 2" xfId="32792"/>
    <cellStyle name="Comma 4 5 4 4" xfId="25664"/>
    <cellStyle name="Comma 4 5 4 4 2" xfId="35168"/>
    <cellStyle name="Comma 4 5 4 5" xfId="28040"/>
    <cellStyle name="Comma 4 5 5" xfId="18931"/>
    <cellStyle name="Comma 4 5 5 2" xfId="21307"/>
    <cellStyle name="Comma 4 5 5 2 2" xfId="30812"/>
    <cellStyle name="Comma 4 5 5 3" xfId="23683"/>
    <cellStyle name="Comma 4 5 5 3 2" xfId="33188"/>
    <cellStyle name="Comma 4 5 5 4" xfId="26060"/>
    <cellStyle name="Comma 4 5 5 4 2" xfId="35564"/>
    <cellStyle name="Comma 4 5 5 5" xfId="28436"/>
    <cellStyle name="Comma 4 5 6" xfId="19327"/>
    <cellStyle name="Comma 4 5 6 2" xfId="21703"/>
    <cellStyle name="Comma 4 5 6 2 2" xfId="31208"/>
    <cellStyle name="Comma 4 5 6 3" xfId="24079"/>
    <cellStyle name="Comma 4 5 6 3 2" xfId="33584"/>
    <cellStyle name="Comma 4 5 6 4" xfId="26456"/>
    <cellStyle name="Comma 4 5 6 4 2" xfId="35960"/>
    <cellStyle name="Comma 4 5 6 5" xfId="28832"/>
    <cellStyle name="Comma 4 5 7" xfId="19723"/>
    <cellStyle name="Comma 4 5 7 2" xfId="22099"/>
    <cellStyle name="Comma 4 5 7 2 2" xfId="31604"/>
    <cellStyle name="Comma 4 5 7 3" xfId="24475"/>
    <cellStyle name="Comma 4 5 7 3 2" xfId="33980"/>
    <cellStyle name="Comma 4 5 7 4" xfId="26852"/>
    <cellStyle name="Comma 4 5 7 4 2" xfId="36356"/>
    <cellStyle name="Comma 4 5 7 5" xfId="29228"/>
    <cellStyle name="Comma 4 5 8" xfId="20119"/>
    <cellStyle name="Comma 4 5 8 2" xfId="29624"/>
    <cellStyle name="Comma 4 5 9" xfId="22495"/>
    <cellStyle name="Comma 4 5 9 2" xfId="32000"/>
    <cellStyle name="Comma 4 6" xfId="8977"/>
    <cellStyle name="Comma 4 6 10" xfId="24938"/>
    <cellStyle name="Comma 4 6 10 2" xfId="34442"/>
    <cellStyle name="Comma 4 6 11" xfId="27314"/>
    <cellStyle name="Comma 4 6 2" xfId="18007"/>
    <cellStyle name="Comma 4 6 2 10" xfId="27512"/>
    <cellStyle name="Comma 4 6 2 2" xfId="18403"/>
    <cellStyle name="Comma 4 6 2 2 2" xfId="20779"/>
    <cellStyle name="Comma 4 6 2 2 2 2" xfId="30284"/>
    <cellStyle name="Comma 4 6 2 2 3" xfId="23155"/>
    <cellStyle name="Comma 4 6 2 2 3 2" xfId="32660"/>
    <cellStyle name="Comma 4 6 2 2 4" xfId="25532"/>
    <cellStyle name="Comma 4 6 2 2 4 2" xfId="35036"/>
    <cellStyle name="Comma 4 6 2 2 5" xfId="27908"/>
    <cellStyle name="Comma 4 6 2 3" xfId="18799"/>
    <cellStyle name="Comma 4 6 2 3 2" xfId="21175"/>
    <cellStyle name="Comma 4 6 2 3 2 2" xfId="30680"/>
    <cellStyle name="Comma 4 6 2 3 3" xfId="23551"/>
    <cellStyle name="Comma 4 6 2 3 3 2" xfId="33056"/>
    <cellStyle name="Comma 4 6 2 3 4" xfId="25928"/>
    <cellStyle name="Comma 4 6 2 3 4 2" xfId="35432"/>
    <cellStyle name="Comma 4 6 2 3 5" xfId="28304"/>
    <cellStyle name="Comma 4 6 2 4" xfId="19195"/>
    <cellStyle name="Comma 4 6 2 4 2" xfId="21571"/>
    <cellStyle name="Comma 4 6 2 4 2 2" xfId="31076"/>
    <cellStyle name="Comma 4 6 2 4 3" xfId="23947"/>
    <cellStyle name="Comma 4 6 2 4 3 2" xfId="33452"/>
    <cellStyle name="Comma 4 6 2 4 4" xfId="26324"/>
    <cellStyle name="Comma 4 6 2 4 4 2" xfId="35828"/>
    <cellStyle name="Comma 4 6 2 4 5" xfId="28700"/>
    <cellStyle name="Comma 4 6 2 5" xfId="19591"/>
    <cellStyle name="Comma 4 6 2 5 2" xfId="21967"/>
    <cellStyle name="Comma 4 6 2 5 2 2" xfId="31472"/>
    <cellStyle name="Comma 4 6 2 5 3" xfId="24343"/>
    <cellStyle name="Comma 4 6 2 5 3 2" xfId="33848"/>
    <cellStyle name="Comma 4 6 2 5 4" xfId="26720"/>
    <cellStyle name="Comma 4 6 2 5 4 2" xfId="36224"/>
    <cellStyle name="Comma 4 6 2 5 5" xfId="29096"/>
    <cellStyle name="Comma 4 6 2 6" xfId="19987"/>
    <cellStyle name="Comma 4 6 2 6 2" xfId="22363"/>
    <cellStyle name="Comma 4 6 2 6 2 2" xfId="31868"/>
    <cellStyle name="Comma 4 6 2 6 3" xfId="24739"/>
    <cellStyle name="Comma 4 6 2 6 3 2" xfId="34244"/>
    <cellStyle name="Comma 4 6 2 6 4" xfId="27116"/>
    <cellStyle name="Comma 4 6 2 6 4 2" xfId="36620"/>
    <cellStyle name="Comma 4 6 2 6 5" xfId="29492"/>
    <cellStyle name="Comma 4 6 2 7" xfId="20383"/>
    <cellStyle name="Comma 4 6 2 7 2" xfId="29888"/>
    <cellStyle name="Comma 4 6 2 8" xfId="22759"/>
    <cellStyle name="Comma 4 6 2 8 2" xfId="32264"/>
    <cellStyle name="Comma 4 6 2 9" xfId="25136"/>
    <cellStyle name="Comma 4 6 2 9 2" xfId="34640"/>
    <cellStyle name="Comma 4 6 3" xfId="18205"/>
    <cellStyle name="Comma 4 6 3 2" xfId="20581"/>
    <cellStyle name="Comma 4 6 3 2 2" xfId="30086"/>
    <cellStyle name="Comma 4 6 3 3" xfId="22957"/>
    <cellStyle name="Comma 4 6 3 3 2" xfId="32462"/>
    <cellStyle name="Comma 4 6 3 4" xfId="25334"/>
    <cellStyle name="Comma 4 6 3 4 2" xfId="34838"/>
    <cellStyle name="Comma 4 6 3 5" xfId="27710"/>
    <cellStyle name="Comma 4 6 4" xfId="18601"/>
    <cellStyle name="Comma 4 6 4 2" xfId="20977"/>
    <cellStyle name="Comma 4 6 4 2 2" xfId="30482"/>
    <cellStyle name="Comma 4 6 4 3" xfId="23353"/>
    <cellStyle name="Comma 4 6 4 3 2" xfId="32858"/>
    <cellStyle name="Comma 4 6 4 4" xfId="25730"/>
    <cellStyle name="Comma 4 6 4 4 2" xfId="35234"/>
    <cellStyle name="Comma 4 6 4 5" xfId="28106"/>
    <cellStyle name="Comma 4 6 5" xfId="18997"/>
    <cellStyle name="Comma 4 6 5 2" xfId="21373"/>
    <cellStyle name="Comma 4 6 5 2 2" xfId="30878"/>
    <cellStyle name="Comma 4 6 5 3" xfId="23749"/>
    <cellStyle name="Comma 4 6 5 3 2" xfId="33254"/>
    <cellStyle name="Comma 4 6 5 4" xfId="26126"/>
    <cellStyle name="Comma 4 6 5 4 2" xfId="35630"/>
    <cellStyle name="Comma 4 6 5 5" xfId="28502"/>
    <cellStyle name="Comma 4 6 6" xfId="19393"/>
    <cellStyle name="Comma 4 6 6 2" xfId="21769"/>
    <cellStyle name="Comma 4 6 6 2 2" xfId="31274"/>
    <cellStyle name="Comma 4 6 6 3" xfId="24145"/>
    <cellStyle name="Comma 4 6 6 3 2" xfId="33650"/>
    <cellStyle name="Comma 4 6 6 4" xfId="26522"/>
    <cellStyle name="Comma 4 6 6 4 2" xfId="36026"/>
    <cellStyle name="Comma 4 6 6 5" xfId="28898"/>
    <cellStyle name="Comma 4 6 7" xfId="19789"/>
    <cellStyle name="Comma 4 6 7 2" xfId="22165"/>
    <cellStyle name="Comma 4 6 7 2 2" xfId="31670"/>
    <cellStyle name="Comma 4 6 7 3" xfId="24541"/>
    <cellStyle name="Comma 4 6 7 3 2" xfId="34046"/>
    <cellStyle name="Comma 4 6 7 4" xfId="26918"/>
    <cellStyle name="Comma 4 6 7 4 2" xfId="36422"/>
    <cellStyle name="Comma 4 6 7 5" xfId="29294"/>
    <cellStyle name="Comma 4 6 8" xfId="20185"/>
    <cellStyle name="Comma 4 6 8 2" xfId="29690"/>
    <cellStyle name="Comma 4 6 9" xfId="22561"/>
    <cellStyle name="Comma 4 6 9 2" xfId="32066"/>
    <cellStyle name="Comma 4 7" xfId="9779"/>
    <cellStyle name="Comma 4 7 10" xfId="27380"/>
    <cellStyle name="Comma 4 7 2" xfId="18271"/>
    <cellStyle name="Comma 4 7 2 2" xfId="20647"/>
    <cellStyle name="Comma 4 7 2 2 2" xfId="30152"/>
    <cellStyle name="Comma 4 7 2 3" xfId="23023"/>
    <cellStyle name="Comma 4 7 2 3 2" xfId="32528"/>
    <cellStyle name="Comma 4 7 2 4" xfId="25400"/>
    <cellStyle name="Comma 4 7 2 4 2" xfId="34904"/>
    <cellStyle name="Comma 4 7 2 5" xfId="27776"/>
    <cellStyle name="Comma 4 7 3" xfId="18667"/>
    <cellStyle name="Comma 4 7 3 2" xfId="21043"/>
    <cellStyle name="Comma 4 7 3 2 2" xfId="30548"/>
    <cellStyle name="Comma 4 7 3 3" xfId="23419"/>
    <cellStyle name="Comma 4 7 3 3 2" xfId="32924"/>
    <cellStyle name="Comma 4 7 3 4" xfId="25796"/>
    <cellStyle name="Comma 4 7 3 4 2" xfId="35300"/>
    <cellStyle name="Comma 4 7 3 5" xfId="28172"/>
    <cellStyle name="Comma 4 7 4" xfId="19063"/>
    <cellStyle name="Comma 4 7 4 2" xfId="21439"/>
    <cellStyle name="Comma 4 7 4 2 2" xfId="30944"/>
    <cellStyle name="Comma 4 7 4 3" xfId="23815"/>
    <cellStyle name="Comma 4 7 4 3 2" xfId="33320"/>
    <cellStyle name="Comma 4 7 4 4" xfId="26192"/>
    <cellStyle name="Comma 4 7 4 4 2" xfId="35696"/>
    <cellStyle name="Comma 4 7 4 5" xfId="28568"/>
    <cellStyle name="Comma 4 7 5" xfId="19459"/>
    <cellStyle name="Comma 4 7 5 2" xfId="21835"/>
    <cellStyle name="Comma 4 7 5 2 2" xfId="31340"/>
    <cellStyle name="Comma 4 7 5 3" xfId="24211"/>
    <cellStyle name="Comma 4 7 5 3 2" xfId="33716"/>
    <cellStyle name="Comma 4 7 5 4" xfId="26588"/>
    <cellStyle name="Comma 4 7 5 4 2" xfId="36092"/>
    <cellStyle name="Comma 4 7 5 5" xfId="28964"/>
    <cellStyle name="Comma 4 7 6" xfId="19855"/>
    <cellStyle name="Comma 4 7 6 2" xfId="22231"/>
    <cellStyle name="Comma 4 7 6 2 2" xfId="31736"/>
    <cellStyle name="Comma 4 7 6 3" xfId="24607"/>
    <cellStyle name="Comma 4 7 6 3 2" xfId="34112"/>
    <cellStyle name="Comma 4 7 6 4" xfId="26984"/>
    <cellStyle name="Comma 4 7 6 4 2" xfId="36488"/>
    <cellStyle name="Comma 4 7 6 5" xfId="29360"/>
    <cellStyle name="Comma 4 7 7" xfId="20251"/>
    <cellStyle name="Comma 4 7 7 2" xfId="29756"/>
    <cellStyle name="Comma 4 7 8" xfId="22627"/>
    <cellStyle name="Comma 4 7 8 2" xfId="32132"/>
    <cellStyle name="Comma 4 7 9" xfId="25004"/>
    <cellStyle name="Comma 4 7 9 2" xfId="34508"/>
    <cellStyle name="Comma 4 8" xfId="18073"/>
    <cellStyle name="Comma 4 8 2" xfId="20449"/>
    <cellStyle name="Comma 4 8 2 2" xfId="29954"/>
    <cellStyle name="Comma 4 8 3" xfId="22825"/>
    <cellStyle name="Comma 4 8 3 2" xfId="32330"/>
    <cellStyle name="Comma 4 8 4" xfId="25202"/>
    <cellStyle name="Comma 4 8 4 2" xfId="34706"/>
    <cellStyle name="Comma 4 8 5" xfId="27578"/>
    <cellStyle name="Comma 4 9" xfId="18469"/>
    <cellStyle name="Comma 4 9 2" xfId="20845"/>
    <cellStyle name="Comma 4 9 2 2" xfId="30350"/>
    <cellStyle name="Comma 4 9 3" xfId="23221"/>
    <cellStyle name="Comma 4 9 3 2" xfId="32726"/>
    <cellStyle name="Comma 4 9 4" xfId="25598"/>
    <cellStyle name="Comma 4 9 4 2" xfId="35102"/>
    <cellStyle name="Comma 4 9 5" xfId="27974"/>
    <cellStyle name="Hyperlink" xfId="24797" builtinId="8"/>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lvis.Skladov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V88"/>
  <sheetViews>
    <sheetView tabSelected="1" topLeftCell="B1" zoomScale="80" zoomScaleNormal="80" workbookViewId="0">
      <pane xSplit="2" ySplit="7" topLeftCell="D38" activePane="bottomRight" state="frozen"/>
      <selection activeCell="B1" sqref="B1"/>
      <selection pane="topRight" activeCell="D1" sqref="D1"/>
      <selection pane="bottomLeft" activeCell="B8" sqref="B8"/>
      <selection pane="bottomRight" activeCell="C50" sqref="C50:AA50"/>
    </sheetView>
  </sheetViews>
  <sheetFormatPr defaultColWidth="9" defaultRowHeight="12.75" outlineLevelCol="2" x14ac:dyDescent="0.2"/>
  <cols>
    <col min="1" max="1" width="4.625" style="3" hidden="1" customWidth="1"/>
    <col min="2" max="2" width="9.125" style="3" customWidth="1"/>
    <col min="3" max="3" width="34.5" style="3" customWidth="1"/>
    <col min="4" max="4" width="11.5" style="3" hidden="1" customWidth="1"/>
    <col min="5" max="5" width="7.625" style="3" customWidth="1"/>
    <col min="6" max="6" width="9.5" style="3" customWidth="1"/>
    <col min="7" max="7" width="13.5" style="3" customWidth="1"/>
    <col min="8" max="8" width="15" style="3" customWidth="1"/>
    <col min="9" max="9" width="3.875" style="13" hidden="1" customWidth="1"/>
    <col min="10" max="10" width="10.125" style="3" hidden="1" customWidth="1"/>
    <col min="11" max="12" width="9.25" style="3" hidden="1" customWidth="1"/>
    <col min="13" max="13" width="12.625" style="3" hidden="1" customWidth="1"/>
    <col min="14" max="14" width="14.25" style="3" hidden="1" customWidth="1"/>
    <col min="15" max="16" width="11.875" style="3" hidden="1" customWidth="1"/>
    <col min="17" max="17" width="10.125" style="3" hidden="1" customWidth="1"/>
    <col min="18" max="18" width="10.25" style="3" hidden="1" customWidth="1"/>
    <col min="19" max="19" width="12.75" style="3" hidden="1" customWidth="1"/>
    <col min="20" max="20" width="18.75" style="4" hidden="1" customWidth="1"/>
    <col min="21" max="23" width="14" style="5" customWidth="1"/>
    <col min="24" max="24" width="13.375" style="5" customWidth="1"/>
    <col min="25" max="25" width="15.125" style="5" customWidth="1"/>
    <col min="26" max="26" width="16" style="5" customWidth="1"/>
    <col min="27" max="27" width="19.875" style="5" customWidth="1" collapsed="1"/>
    <col min="28" max="28" width="20.25" style="22" hidden="1" customWidth="1" outlineLevel="1"/>
    <col min="29" max="29" width="19.625" style="5" hidden="1" customWidth="1" outlineLevel="1" collapsed="1"/>
    <col min="30" max="30" width="21.5" style="5" hidden="1" customWidth="1" outlineLevel="2"/>
    <col min="31" max="31" width="14.875" style="5" hidden="1" customWidth="1" outlineLevel="2"/>
    <col min="32" max="32" width="22.125" style="5" hidden="1" customWidth="1" outlineLevel="2"/>
    <col min="33" max="33" width="32.125" style="21" hidden="1" customWidth="1" outlineLevel="1"/>
    <col min="34" max="34" width="54" style="5" hidden="1" customWidth="1" outlineLevel="1"/>
    <col min="35" max="35" width="14.25" style="5" hidden="1" customWidth="1"/>
    <col min="36" max="36" width="9" style="3" customWidth="1"/>
    <col min="37" max="37" width="12.125" style="3" customWidth="1"/>
    <col min="38" max="38" width="9" style="3"/>
    <col min="39" max="39" width="12.25" style="3" customWidth="1"/>
    <col min="40" max="16384" width="9" style="3"/>
  </cols>
  <sheetData>
    <row r="1" spans="1:39" s="13" customFormat="1" ht="21.75" customHeight="1" x14ac:dyDescent="0.25">
      <c r="T1" s="4"/>
      <c r="U1" s="5"/>
      <c r="V1" s="47"/>
      <c r="W1" s="47"/>
      <c r="X1" s="47"/>
      <c r="Y1" s="47"/>
      <c r="Z1" s="47" t="s">
        <v>146</v>
      </c>
      <c r="AA1" s="47"/>
      <c r="AB1" s="47"/>
      <c r="AC1" s="47"/>
      <c r="AD1" s="47"/>
      <c r="AE1" s="47"/>
      <c r="AF1" s="47"/>
      <c r="AG1" s="47"/>
      <c r="AH1" s="47"/>
    </row>
    <row r="2" spans="1:39" s="13" customFormat="1" ht="21" customHeight="1" x14ac:dyDescent="0.25">
      <c r="B2" s="42"/>
      <c r="C2" s="157" t="s">
        <v>187</v>
      </c>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row>
    <row r="3" spans="1:39" s="13" customFormat="1" ht="3" customHeight="1" thickBot="1" x14ac:dyDescent="0.4">
      <c r="B3" s="42"/>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row>
    <row r="4" spans="1:39" s="2" customFormat="1" ht="41.25" customHeight="1" x14ac:dyDescent="0.2">
      <c r="A4" s="146" t="s">
        <v>60</v>
      </c>
      <c r="B4" s="153" t="s">
        <v>74</v>
      </c>
      <c r="C4" s="153" t="s">
        <v>40</v>
      </c>
      <c r="D4" s="153" t="s">
        <v>72</v>
      </c>
      <c r="E4" s="153" t="s">
        <v>159</v>
      </c>
      <c r="F4" s="152" t="s">
        <v>119</v>
      </c>
      <c r="G4" s="158" t="s">
        <v>88</v>
      </c>
      <c r="H4" s="158" t="s">
        <v>73</v>
      </c>
      <c r="I4" s="158" t="s">
        <v>90</v>
      </c>
      <c r="J4" s="158" t="s">
        <v>49</v>
      </c>
      <c r="K4" s="158" t="s">
        <v>50</v>
      </c>
      <c r="L4" s="158" t="s">
        <v>51</v>
      </c>
      <c r="M4" s="158" t="s">
        <v>52</v>
      </c>
      <c r="N4" s="158" t="s">
        <v>53</v>
      </c>
      <c r="O4" s="158" t="s">
        <v>54</v>
      </c>
      <c r="P4" s="158" t="s">
        <v>55</v>
      </c>
      <c r="Q4" s="158" t="s">
        <v>56</v>
      </c>
      <c r="R4" s="158" t="s">
        <v>57</v>
      </c>
      <c r="S4" s="158" t="s">
        <v>58</v>
      </c>
      <c r="T4" s="160" t="s">
        <v>59</v>
      </c>
      <c r="U4" s="155" t="s">
        <v>71</v>
      </c>
      <c r="V4" s="162"/>
      <c r="W4" s="149" t="s">
        <v>85</v>
      </c>
      <c r="X4" s="155" t="s">
        <v>48</v>
      </c>
      <c r="Y4" s="156"/>
      <c r="Z4" s="156"/>
      <c r="AA4" s="156"/>
      <c r="AB4" s="161" t="s">
        <v>64</v>
      </c>
      <c r="AC4" s="162"/>
      <c r="AD4" s="154" t="s">
        <v>97</v>
      </c>
      <c r="AE4" s="154"/>
      <c r="AF4" s="154"/>
      <c r="AG4" s="163" t="s">
        <v>70</v>
      </c>
      <c r="AH4" s="154" t="s">
        <v>89</v>
      </c>
      <c r="AI4" s="154" t="s">
        <v>86</v>
      </c>
    </row>
    <row r="5" spans="1:39" s="2" customFormat="1" ht="18" customHeight="1" x14ac:dyDescent="0.2">
      <c r="A5" s="147"/>
      <c r="B5" s="150"/>
      <c r="C5" s="150"/>
      <c r="D5" s="150"/>
      <c r="E5" s="150"/>
      <c r="F5" s="152"/>
      <c r="G5" s="158"/>
      <c r="H5" s="158"/>
      <c r="I5" s="158"/>
      <c r="J5" s="158"/>
      <c r="K5" s="158"/>
      <c r="L5" s="158"/>
      <c r="M5" s="158"/>
      <c r="N5" s="158"/>
      <c r="O5" s="158"/>
      <c r="P5" s="158"/>
      <c r="Q5" s="158"/>
      <c r="R5" s="158"/>
      <c r="S5" s="158"/>
      <c r="T5" s="158"/>
      <c r="U5" s="154" t="s">
        <v>109</v>
      </c>
      <c r="V5" s="154" t="s">
        <v>47</v>
      </c>
      <c r="W5" s="150"/>
      <c r="X5" s="154" t="s">
        <v>105</v>
      </c>
      <c r="Y5" s="154"/>
      <c r="Z5" s="154" t="s">
        <v>106</v>
      </c>
      <c r="AA5" s="154"/>
      <c r="AB5" s="56"/>
      <c r="AC5" s="57"/>
      <c r="AD5" s="52"/>
      <c r="AE5" s="52"/>
      <c r="AF5" s="52"/>
      <c r="AG5" s="164"/>
      <c r="AH5" s="154"/>
      <c r="AI5" s="154"/>
    </row>
    <row r="6" spans="1:39" s="2" customFormat="1" ht="63.75" customHeight="1" thickBot="1" x14ac:dyDescent="0.25">
      <c r="A6" s="148" t="s">
        <v>60</v>
      </c>
      <c r="B6" s="151"/>
      <c r="C6" s="151"/>
      <c r="D6" s="151"/>
      <c r="E6" s="151"/>
      <c r="F6" s="152"/>
      <c r="G6" s="159"/>
      <c r="H6" s="159"/>
      <c r="I6" s="159"/>
      <c r="J6" s="159"/>
      <c r="K6" s="159"/>
      <c r="L6" s="159"/>
      <c r="M6" s="159"/>
      <c r="N6" s="159"/>
      <c r="O6" s="159"/>
      <c r="P6" s="159"/>
      <c r="Q6" s="159"/>
      <c r="R6" s="159"/>
      <c r="S6" s="159"/>
      <c r="T6" s="159"/>
      <c r="U6" s="154"/>
      <c r="V6" s="154"/>
      <c r="W6" s="151"/>
      <c r="X6" s="58" t="s">
        <v>107</v>
      </c>
      <c r="Y6" s="58" t="s">
        <v>108</v>
      </c>
      <c r="Z6" s="58" t="s">
        <v>107</v>
      </c>
      <c r="AA6" s="117" t="s">
        <v>108</v>
      </c>
      <c r="AB6" s="28" t="s">
        <v>93</v>
      </c>
      <c r="AC6" s="29" t="s">
        <v>69</v>
      </c>
      <c r="AD6" s="52" t="s">
        <v>98</v>
      </c>
      <c r="AE6" s="52" t="s">
        <v>99</v>
      </c>
      <c r="AF6" s="52" t="s">
        <v>104</v>
      </c>
      <c r="AG6" s="165"/>
      <c r="AH6" s="154"/>
      <c r="AI6" s="154" t="s">
        <v>86</v>
      </c>
    </row>
    <row r="7" spans="1:39" s="2" customFormat="1" x14ac:dyDescent="0.2">
      <c r="A7" s="11">
        <v>1</v>
      </c>
      <c r="B7" s="55">
        <v>1</v>
      </c>
      <c r="C7" s="55">
        <v>2</v>
      </c>
      <c r="D7" s="55">
        <v>3</v>
      </c>
      <c r="E7" s="55">
        <v>3</v>
      </c>
      <c r="F7" s="55">
        <v>4</v>
      </c>
      <c r="G7" s="55">
        <v>5</v>
      </c>
      <c r="H7" s="55">
        <v>6</v>
      </c>
      <c r="I7" s="55"/>
      <c r="J7" s="55">
        <v>9</v>
      </c>
      <c r="K7" s="55">
        <v>10</v>
      </c>
      <c r="L7" s="55">
        <v>11</v>
      </c>
      <c r="M7" s="55">
        <v>12</v>
      </c>
      <c r="N7" s="55">
        <v>13</v>
      </c>
      <c r="O7" s="55">
        <v>14</v>
      </c>
      <c r="P7" s="55">
        <v>15</v>
      </c>
      <c r="Q7" s="55">
        <v>16</v>
      </c>
      <c r="R7" s="55">
        <v>17</v>
      </c>
      <c r="S7" s="55">
        <v>18</v>
      </c>
      <c r="T7" s="55">
        <v>19</v>
      </c>
      <c r="U7" s="55">
        <v>7</v>
      </c>
      <c r="V7" s="55">
        <v>8</v>
      </c>
      <c r="W7" s="55">
        <v>9</v>
      </c>
      <c r="X7" s="55">
        <v>10</v>
      </c>
      <c r="Y7" s="55">
        <v>11</v>
      </c>
      <c r="Z7" s="55">
        <v>12</v>
      </c>
      <c r="AA7" s="55">
        <v>13</v>
      </c>
      <c r="AB7" s="31">
        <v>15</v>
      </c>
      <c r="AC7" s="31">
        <v>16</v>
      </c>
      <c r="AD7" s="53" t="s">
        <v>100</v>
      </c>
      <c r="AE7" s="51" t="s">
        <v>101</v>
      </c>
      <c r="AF7" s="53" t="s">
        <v>102</v>
      </c>
      <c r="AG7" s="31">
        <v>17</v>
      </c>
      <c r="AH7" s="31">
        <v>18</v>
      </c>
      <c r="AI7" s="39" t="s">
        <v>87</v>
      </c>
    </row>
    <row r="8" spans="1:39" s="2" customFormat="1" ht="15.75" customHeight="1" x14ac:dyDescent="0.2">
      <c r="A8" s="54"/>
      <c r="B8" s="140" t="s">
        <v>134</v>
      </c>
      <c r="C8" s="141"/>
      <c r="D8" s="141"/>
      <c r="E8" s="141"/>
      <c r="F8" s="142"/>
      <c r="G8" s="59">
        <f>G12+G15+G24+G38+G31+G35+G40</f>
        <v>885847242.88235295</v>
      </c>
      <c r="H8" s="59">
        <f>H12+H15+H24+H38+H31+H35+H40</f>
        <v>699825066</v>
      </c>
      <c r="I8" s="60"/>
      <c r="J8" s="60"/>
      <c r="K8" s="60"/>
      <c r="L8" s="60"/>
      <c r="M8" s="60"/>
      <c r="N8" s="60"/>
      <c r="O8" s="60"/>
      <c r="P8" s="60"/>
      <c r="Q8" s="60"/>
      <c r="R8" s="60"/>
      <c r="S8" s="60"/>
      <c r="T8" s="60"/>
      <c r="U8" s="140"/>
      <c r="V8" s="141"/>
      <c r="W8" s="141"/>
      <c r="X8" s="141"/>
      <c r="Y8" s="141"/>
      <c r="Z8" s="141"/>
      <c r="AA8" s="141"/>
      <c r="AB8" s="54"/>
      <c r="AC8" s="54"/>
      <c r="AD8" s="53"/>
      <c r="AE8" s="54"/>
      <c r="AF8" s="53"/>
      <c r="AG8" s="54"/>
      <c r="AH8" s="54"/>
      <c r="AI8" s="54"/>
    </row>
    <row r="9" spans="1:39" s="2" customFormat="1" ht="15.75" customHeight="1" x14ac:dyDescent="0.2">
      <c r="A9" s="94"/>
      <c r="B9" s="95"/>
      <c r="C9" s="96"/>
      <c r="D9" s="96"/>
      <c r="E9" s="96"/>
      <c r="F9" s="97" t="s">
        <v>110</v>
      </c>
      <c r="G9" s="59">
        <f>G14:S14+G16+G17+G18+G20++G21+G19+G25+G26+G33+G32+G36+G13+G37+G22+G30+G27+G28+G29</f>
        <v>805627877.88235295</v>
      </c>
      <c r="H9" s="59">
        <f>H14:T14+H16+H17+H18+H20++H21+H19+H25+H26+H33+H32+H36+H13+H37+H22+H30+H27+H28+H29</f>
        <v>631638607</v>
      </c>
      <c r="I9" s="93"/>
      <c r="J9" s="93"/>
      <c r="K9" s="93"/>
      <c r="L9" s="93"/>
      <c r="M9" s="93"/>
      <c r="N9" s="93"/>
      <c r="O9" s="93"/>
      <c r="P9" s="93"/>
      <c r="Q9" s="93"/>
      <c r="R9" s="93"/>
      <c r="S9" s="93"/>
      <c r="T9" s="93"/>
      <c r="U9" s="95"/>
      <c r="V9" s="96"/>
      <c r="W9" s="96"/>
      <c r="X9" s="96"/>
      <c r="Y9" s="96"/>
      <c r="Z9" s="96"/>
      <c r="AA9" s="118"/>
      <c r="AB9" s="94"/>
      <c r="AC9" s="94"/>
      <c r="AD9" s="53"/>
      <c r="AE9" s="94"/>
      <c r="AF9" s="53"/>
      <c r="AG9" s="94"/>
      <c r="AH9" s="94"/>
      <c r="AI9" s="94"/>
    </row>
    <row r="10" spans="1:39" s="2" customFormat="1" ht="15.75" customHeight="1" x14ac:dyDescent="0.2">
      <c r="A10" s="54"/>
      <c r="B10" s="143" t="s">
        <v>111</v>
      </c>
      <c r="C10" s="144"/>
      <c r="D10" s="144"/>
      <c r="E10" s="144"/>
      <c r="F10" s="145"/>
      <c r="G10" s="59">
        <f>G39+G40</f>
        <v>67156746</v>
      </c>
      <c r="H10" s="59">
        <f>H39+H40</f>
        <v>57083233</v>
      </c>
      <c r="I10" s="60"/>
      <c r="J10" s="60"/>
      <c r="K10" s="60"/>
      <c r="L10" s="60"/>
      <c r="M10" s="60"/>
      <c r="N10" s="60"/>
      <c r="O10" s="60"/>
      <c r="P10" s="60"/>
      <c r="Q10" s="60"/>
      <c r="R10" s="60"/>
      <c r="S10" s="60"/>
      <c r="T10" s="60"/>
      <c r="U10" s="140"/>
      <c r="V10" s="141"/>
      <c r="W10" s="141"/>
      <c r="X10" s="141"/>
      <c r="Y10" s="141"/>
      <c r="Z10" s="141"/>
      <c r="AA10" s="141"/>
      <c r="AB10" s="54"/>
      <c r="AC10" s="54"/>
      <c r="AD10" s="53"/>
      <c r="AE10" s="54"/>
      <c r="AF10" s="53"/>
      <c r="AG10" s="54"/>
      <c r="AH10" s="54"/>
      <c r="AI10" s="54"/>
    </row>
    <row r="11" spans="1:39" s="2" customFormat="1" x14ac:dyDescent="0.2">
      <c r="A11" s="54"/>
      <c r="B11" s="143" t="s">
        <v>133</v>
      </c>
      <c r="C11" s="144"/>
      <c r="D11" s="144"/>
      <c r="E11" s="144"/>
      <c r="F11" s="145"/>
      <c r="G11" s="59">
        <f>G23+G34</f>
        <v>13062619</v>
      </c>
      <c r="H11" s="59">
        <f>H23+H34</f>
        <v>11103226</v>
      </c>
      <c r="I11" s="60"/>
      <c r="J11" s="60"/>
      <c r="K11" s="60"/>
      <c r="L11" s="60"/>
      <c r="M11" s="60"/>
      <c r="N11" s="60"/>
      <c r="O11" s="60"/>
      <c r="P11" s="60"/>
      <c r="Q11" s="60"/>
      <c r="R11" s="60"/>
      <c r="S11" s="60"/>
      <c r="T11" s="60"/>
      <c r="U11" s="140"/>
      <c r="V11" s="141"/>
      <c r="W11" s="141"/>
      <c r="X11" s="141"/>
      <c r="Y11" s="141"/>
      <c r="Z11" s="141"/>
      <c r="AA11" s="141"/>
      <c r="AB11" s="54"/>
      <c r="AC11" s="54"/>
      <c r="AD11" s="53"/>
      <c r="AE11" s="54"/>
      <c r="AF11" s="53"/>
      <c r="AG11" s="54"/>
      <c r="AH11" s="54"/>
      <c r="AI11" s="54"/>
    </row>
    <row r="12" spans="1:39" s="2" customFormat="1" x14ac:dyDescent="0.2">
      <c r="A12" s="62"/>
      <c r="B12" s="139" t="s">
        <v>112</v>
      </c>
      <c r="C12" s="139"/>
      <c r="D12" s="139"/>
      <c r="E12" s="139"/>
      <c r="F12" s="139"/>
      <c r="G12" s="65">
        <f>SUM(G13:G14)</f>
        <v>416156105</v>
      </c>
      <c r="H12" s="65">
        <f>SUM(H13:H14)</f>
        <v>353732688</v>
      </c>
      <c r="I12" s="66"/>
      <c r="J12" s="66"/>
      <c r="K12" s="66"/>
      <c r="L12" s="66"/>
      <c r="M12" s="66"/>
      <c r="N12" s="66"/>
      <c r="O12" s="66"/>
      <c r="P12" s="66"/>
      <c r="Q12" s="66"/>
      <c r="R12" s="66"/>
      <c r="S12" s="66"/>
      <c r="T12" s="66"/>
      <c r="U12" s="139"/>
      <c r="V12" s="139"/>
      <c r="W12" s="139"/>
      <c r="X12" s="139"/>
      <c r="Y12" s="139"/>
      <c r="Z12" s="139"/>
      <c r="AA12" s="139"/>
      <c r="AB12" s="62"/>
      <c r="AC12" s="62"/>
      <c r="AD12" s="53"/>
      <c r="AE12" s="62"/>
      <c r="AF12" s="53"/>
      <c r="AG12" s="62"/>
      <c r="AH12" s="62"/>
      <c r="AI12" s="62"/>
    </row>
    <row r="13" spans="1:39" s="2" customFormat="1" ht="29.25" customHeight="1" x14ac:dyDescent="0.2">
      <c r="A13" s="116"/>
      <c r="B13" s="23" t="s">
        <v>141</v>
      </c>
      <c r="C13" s="25" t="s">
        <v>142</v>
      </c>
      <c r="D13" s="83" t="s">
        <v>3</v>
      </c>
      <c r="E13" s="84" t="s">
        <v>7</v>
      </c>
      <c r="F13" s="83" t="s">
        <v>0</v>
      </c>
      <c r="G13" s="80">
        <f t="shared" ref="G13" si="0">H13+N13</f>
        <v>407810999</v>
      </c>
      <c r="H13" s="80">
        <f t="shared" ref="H13" si="1">J13+K13+L13</f>
        <v>346639348</v>
      </c>
      <c r="I13" s="80"/>
      <c r="J13" s="82">
        <v>346639348</v>
      </c>
      <c r="K13" s="82">
        <v>0</v>
      </c>
      <c r="L13" s="82">
        <v>0</v>
      </c>
      <c r="M13" s="81">
        <f t="shared" ref="M13" si="2">H13/G13</f>
        <v>0.84999999718006625</v>
      </c>
      <c r="N13" s="80">
        <f t="shared" ref="N13" si="3">O13+Q13+S13</f>
        <v>61171651</v>
      </c>
      <c r="O13" s="82">
        <v>0</v>
      </c>
      <c r="P13" s="81">
        <f t="shared" ref="P13" si="4">O13/G13</f>
        <v>0</v>
      </c>
      <c r="Q13" s="82">
        <v>0</v>
      </c>
      <c r="R13" s="81">
        <f t="shared" ref="R13" si="5">Q13/G13</f>
        <v>0</v>
      </c>
      <c r="S13" s="82">
        <v>61171651</v>
      </c>
      <c r="T13" s="81">
        <f t="shared" ref="T13" si="6">S13/G13</f>
        <v>0.15000000281993375</v>
      </c>
      <c r="U13" s="103" t="s">
        <v>143</v>
      </c>
      <c r="V13" s="89" t="s">
        <v>92</v>
      </c>
      <c r="W13" s="40">
        <v>42698</v>
      </c>
      <c r="X13" s="103" t="s">
        <v>144</v>
      </c>
      <c r="Y13" s="89" t="s">
        <v>145</v>
      </c>
      <c r="Z13" s="128" t="s">
        <v>176</v>
      </c>
      <c r="AA13" s="89" t="s">
        <v>160</v>
      </c>
      <c r="AB13" s="120">
        <v>2</v>
      </c>
      <c r="AC13" s="122" t="s">
        <v>46</v>
      </c>
      <c r="AD13" s="121"/>
      <c r="AE13" s="121"/>
      <c r="AF13" s="121"/>
      <c r="AG13" s="120">
        <v>4</v>
      </c>
      <c r="AH13" s="121" t="s">
        <v>66</v>
      </c>
      <c r="AI13" s="123"/>
      <c r="AM13" s="119"/>
    </row>
    <row r="14" spans="1:39" s="13" customFormat="1" ht="31.5" customHeight="1" x14ac:dyDescent="0.2">
      <c r="A14" s="30"/>
      <c r="B14" s="23" t="s">
        <v>27</v>
      </c>
      <c r="C14" s="25" t="s">
        <v>28</v>
      </c>
      <c r="D14" s="19" t="s">
        <v>3</v>
      </c>
      <c r="E14" s="20" t="s">
        <v>7</v>
      </c>
      <c r="F14" s="19" t="s">
        <v>0</v>
      </c>
      <c r="G14" s="16">
        <f t="shared" ref="G14" si="7">H14+N14</f>
        <v>8345106</v>
      </c>
      <c r="H14" s="16">
        <f t="shared" ref="H14" si="8">J14+K14+L14</f>
        <v>7093340</v>
      </c>
      <c r="I14" s="16"/>
      <c r="J14" s="18">
        <v>7093340</v>
      </c>
      <c r="K14" s="18">
        <v>0</v>
      </c>
      <c r="L14" s="18">
        <v>0</v>
      </c>
      <c r="M14" s="17">
        <f t="shared" ref="M14" si="9">H14/G14</f>
        <v>0.84999998801692878</v>
      </c>
      <c r="N14" s="16">
        <f t="shared" ref="N14" si="10">O14+Q14+S14</f>
        <v>1251766</v>
      </c>
      <c r="O14" s="18">
        <v>0</v>
      </c>
      <c r="P14" s="17">
        <f t="shared" ref="P14" si="11">O14/G14</f>
        <v>0</v>
      </c>
      <c r="Q14" s="18">
        <v>1251766</v>
      </c>
      <c r="R14" s="17">
        <f t="shared" ref="R14" si="12">Q14/G14</f>
        <v>0.15000001198307128</v>
      </c>
      <c r="S14" s="18">
        <v>0</v>
      </c>
      <c r="T14" s="17">
        <f t="shared" ref="T14" si="13">S14/G14</f>
        <v>0</v>
      </c>
      <c r="U14" s="24" t="s">
        <v>63</v>
      </c>
      <c r="V14" s="37" t="s">
        <v>95</v>
      </c>
      <c r="W14" s="40">
        <v>42745</v>
      </c>
      <c r="X14" s="121" t="s">
        <v>128</v>
      </c>
      <c r="Y14" s="37" t="s">
        <v>125</v>
      </c>
      <c r="Z14" s="128" t="s">
        <v>165</v>
      </c>
      <c r="AA14" s="122" t="s">
        <v>46</v>
      </c>
      <c r="AB14" s="92">
        <v>2</v>
      </c>
      <c r="AC14" s="87" t="s">
        <v>46</v>
      </c>
      <c r="AD14" s="24"/>
      <c r="AE14" s="24"/>
      <c r="AF14" s="24"/>
      <c r="AG14" s="109">
        <v>4</v>
      </c>
      <c r="AH14" s="24"/>
      <c r="AI14" s="38"/>
    </row>
    <row r="15" spans="1:39" s="13" customFormat="1" x14ac:dyDescent="0.2">
      <c r="A15" s="30"/>
      <c r="B15" s="139" t="s">
        <v>113</v>
      </c>
      <c r="C15" s="139"/>
      <c r="D15" s="139"/>
      <c r="E15" s="139"/>
      <c r="F15" s="139"/>
      <c r="G15" s="67">
        <f>SUM(G16:G23)</f>
        <v>144654017</v>
      </c>
      <c r="H15" s="67">
        <f>SUM(H16:H23)</f>
        <v>122904915</v>
      </c>
      <c r="I15" s="68"/>
      <c r="J15" s="68"/>
      <c r="K15" s="68"/>
      <c r="L15" s="68"/>
      <c r="M15" s="68"/>
      <c r="N15" s="68"/>
      <c r="O15" s="68"/>
      <c r="P15" s="68"/>
      <c r="Q15" s="68"/>
      <c r="R15" s="68"/>
      <c r="S15" s="68"/>
      <c r="T15" s="68"/>
      <c r="U15" s="138"/>
      <c r="V15" s="138"/>
      <c r="W15" s="138"/>
      <c r="X15" s="138"/>
      <c r="Y15" s="138"/>
      <c r="Z15" s="138"/>
      <c r="AA15" s="138"/>
      <c r="AB15" s="112"/>
      <c r="AC15" s="113"/>
      <c r="AD15" s="113"/>
      <c r="AE15" s="113"/>
      <c r="AF15" s="113"/>
      <c r="AG15" s="112"/>
      <c r="AH15" s="113"/>
      <c r="AI15" s="38"/>
    </row>
    <row r="16" spans="1:39" s="13" customFormat="1" ht="44.25" customHeight="1" x14ac:dyDescent="0.2">
      <c r="A16" s="30"/>
      <c r="B16" s="9" t="s">
        <v>32</v>
      </c>
      <c r="C16" s="25" t="s">
        <v>36</v>
      </c>
      <c r="D16" s="23" t="s">
        <v>3</v>
      </c>
      <c r="E16" s="7" t="s">
        <v>8</v>
      </c>
      <c r="F16" s="23" t="s">
        <v>1</v>
      </c>
      <c r="G16" s="16">
        <f t="shared" ref="G16" si="14">H16+N16</f>
        <v>32552786</v>
      </c>
      <c r="H16" s="16">
        <f t="shared" ref="H16" si="15">J16+K16+L16</f>
        <v>27669868</v>
      </c>
      <c r="I16" s="16"/>
      <c r="J16" s="16">
        <v>0</v>
      </c>
      <c r="K16" s="16">
        <v>27669868</v>
      </c>
      <c r="L16" s="16">
        <v>0</v>
      </c>
      <c r="M16" s="17">
        <f>H16/G16</f>
        <v>0.84999999692806627</v>
      </c>
      <c r="N16" s="16">
        <f t="shared" ref="N16" si="16">O16+Q16+S16</f>
        <v>4882918</v>
      </c>
      <c r="O16" s="16">
        <v>4882918</v>
      </c>
      <c r="P16" s="17">
        <f t="shared" ref="P16:P22" si="17">O16/G16</f>
        <v>0.1500000030719337</v>
      </c>
      <c r="Q16" s="16">
        <v>0</v>
      </c>
      <c r="R16" s="17">
        <f t="shared" ref="R16:R22" si="18">Q16/G16</f>
        <v>0</v>
      </c>
      <c r="S16" s="16">
        <v>0</v>
      </c>
      <c r="T16" s="17">
        <f t="shared" ref="T16:T22" si="19">S16/G16</f>
        <v>0</v>
      </c>
      <c r="U16" s="24" t="s">
        <v>61</v>
      </c>
      <c r="V16" s="37" t="s">
        <v>91</v>
      </c>
      <c r="W16" s="46"/>
      <c r="X16" s="128" t="s">
        <v>165</v>
      </c>
      <c r="Y16" s="122" t="s">
        <v>46</v>
      </c>
      <c r="Z16" s="128" t="s">
        <v>161</v>
      </c>
      <c r="AA16" s="122" t="s">
        <v>46</v>
      </c>
      <c r="AB16" s="76">
        <v>2</v>
      </c>
      <c r="AC16" s="107" t="s">
        <v>46</v>
      </c>
      <c r="AD16" s="85"/>
      <c r="AE16" s="85"/>
      <c r="AF16" s="85"/>
      <c r="AG16" s="76">
        <v>4</v>
      </c>
      <c r="AH16" s="86" t="s">
        <v>135</v>
      </c>
      <c r="AI16" s="38"/>
    </row>
    <row r="17" spans="1:36" s="13" customFormat="1" ht="36.75" customHeight="1" x14ac:dyDescent="0.2">
      <c r="A17" s="30"/>
      <c r="B17" s="23" t="s">
        <v>38</v>
      </c>
      <c r="C17" s="25" t="s">
        <v>45</v>
      </c>
      <c r="D17" s="19" t="s">
        <v>3</v>
      </c>
      <c r="E17" s="20" t="s">
        <v>8</v>
      </c>
      <c r="F17" s="19" t="s">
        <v>2</v>
      </c>
      <c r="G17" s="18">
        <f t="shared" ref="G17:G21" si="20">H17+N17</f>
        <v>4874359</v>
      </c>
      <c r="H17" s="16">
        <f>J17+K17+L17</f>
        <v>4092205</v>
      </c>
      <c r="I17" s="16"/>
      <c r="J17" s="18">
        <v>0</v>
      </c>
      <c r="K17" s="18">
        <v>0</v>
      </c>
      <c r="L17" s="18">
        <v>4092205</v>
      </c>
      <c r="M17" s="17">
        <f>H17/G17</f>
        <v>0.83953705502610698</v>
      </c>
      <c r="N17" s="16">
        <f t="shared" ref="N17:N23" si="21">O17+Q17+S17</f>
        <v>782154</v>
      </c>
      <c r="O17" s="16">
        <v>782154</v>
      </c>
      <c r="P17" s="17">
        <f t="shared" si="17"/>
        <v>0.16046294497389299</v>
      </c>
      <c r="Q17" s="18">
        <v>0</v>
      </c>
      <c r="R17" s="17">
        <f t="shared" si="18"/>
        <v>0</v>
      </c>
      <c r="S17" s="18">
        <v>0</v>
      </c>
      <c r="T17" s="17">
        <f t="shared" si="19"/>
        <v>0</v>
      </c>
      <c r="U17" s="106" t="s">
        <v>84</v>
      </c>
      <c r="V17" s="122" t="s">
        <v>46</v>
      </c>
      <c r="W17" s="41"/>
      <c r="X17" s="106" t="s">
        <v>84</v>
      </c>
      <c r="Y17" s="122" t="s">
        <v>46</v>
      </c>
      <c r="Z17" s="106" t="s">
        <v>189</v>
      </c>
      <c r="AA17" s="107" t="s">
        <v>46</v>
      </c>
      <c r="AB17" s="76">
        <v>2</v>
      </c>
      <c r="AC17" s="107" t="s">
        <v>46</v>
      </c>
      <c r="AD17" s="85"/>
      <c r="AE17" s="85"/>
      <c r="AF17" s="85"/>
      <c r="AG17" s="76">
        <v>4</v>
      </c>
      <c r="AH17" s="86" t="s">
        <v>66</v>
      </c>
      <c r="AI17" s="38"/>
    </row>
    <row r="18" spans="1:36" s="13" customFormat="1" ht="34.5" customHeight="1" x14ac:dyDescent="0.2">
      <c r="A18" s="30"/>
      <c r="B18" s="9" t="s">
        <v>30</v>
      </c>
      <c r="C18" s="25" t="s">
        <v>31</v>
      </c>
      <c r="D18" s="23" t="s">
        <v>29</v>
      </c>
      <c r="E18" s="7" t="s">
        <v>8</v>
      </c>
      <c r="F18" s="23" t="s">
        <v>1</v>
      </c>
      <c r="G18" s="16">
        <f t="shared" si="20"/>
        <v>34000000</v>
      </c>
      <c r="H18" s="16">
        <f>J18+K18+L18</f>
        <v>28900000</v>
      </c>
      <c r="I18" s="16"/>
      <c r="J18" s="16">
        <v>0</v>
      </c>
      <c r="K18" s="16">
        <v>28900000</v>
      </c>
      <c r="L18" s="16">
        <v>0</v>
      </c>
      <c r="M18" s="17">
        <f t="shared" ref="M18:M20" si="22">H18/G18</f>
        <v>0.85</v>
      </c>
      <c r="N18" s="16">
        <f t="shared" si="21"/>
        <v>5100000</v>
      </c>
      <c r="O18" s="16">
        <v>1972000</v>
      </c>
      <c r="P18" s="17">
        <f t="shared" si="17"/>
        <v>5.8000000000000003E-2</v>
      </c>
      <c r="Q18" s="16">
        <v>0</v>
      </c>
      <c r="R18" s="17">
        <f t="shared" si="18"/>
        <v>0</v>
      </c>
      <c r="S18" s="16">
        <v>3128000</v>
      </c>
      <c r="T18" s="17">
        <f t="shared" si="19"/>
        <v>9.1999999999999998E-2</v>
      </c>
      <c r="U18" s="128" t="s">
        <v>188</v>
      </c>
      <c r="V18" s="122" t="s">
        <v>46</v>
      </c>
      <c r="W18" s="24"/>
      <c r="X18" s="128" t="s">
        <v>84</v>
      </c>
      <c r="Y18" s="26" t="s">
        <v>46</v>
      </c>
      <c r="Z18" s="128" t="s">
        <v>183</v>
      </c>
      <c r="AA18" s="107" t="s">
        <v>46</v>
      </c>
      <c r="AB18" s="76">
        <v>2</v>
      </c>
      <c r="AC18" s="107" t="s">
        <v>46</v>
      </c>
      <c r="AD18" s="24"/>
      <c r="AE18" s="24"/>
      <c r="AF18" s="24"/>
      <c r="AG18" s="76">
        <v>4</v>
      </c>
      <c r="AH18" s="24"/>
      <c r="AI18" s="38"/>
    </row>
    <row r="19" spans="1:36" s="79" customFormat="1" ht="34.5" customHeight="1" x14ac:dyDescent="0.2">
      <c r="A19" s="88"/>
      <c r="B19" s="44" t="s">
        <v>16</v>
      </c>
      <c r="C19" s="45" t="s">
        <v>17</v>
      </c>
      <c r="D19" s="19" t="s">
        <v>29</v>
      </c>
      <c r="E19" s="20" t="s">
        <v>8</v>
      </c>
      <c r="F19" s="19" t="s">
        <v>2</v>
      </c>
      <c r="G19" s="16">
        <f>H19+N19</f>
        <v>20000000</v>
      </c>
      <c r="H19" s="16">
        <f>J19+K19+L19</f>
        <v>17000000</v>
      </c>
      <c r="I19" s="16"/>
      <c r="J19" s="18">
        <v>0</v>
      </c>
      <c r="K19" s="18">
        <v>0</v>
      </c>
      <c r="L19" s="16">
        <v>17000000</v>
      </c>
      <c r="M19" s="17">
        <f>H19/G19</f>
        <v>0.85</v>
      </c>
      <c r="N19" s="16">
        <f>O19+Q19+S19</f>
        <v>3000000</v>
      </c>
      <c r="O19" s="16">
        <v>3000000</v>
      </c>
      <c r="P19" s="17">
        <f>O19/G19</f>
        <v>0.15</v>
      </c>
      <c r="Q19" s="18">
        <v>0</v>
      </c>
      <c r="R19" s="17">
        <f>Q19/G19</f>
        <v>0</v>
      </c>
      <c r="S19" s="18">
        <v>0</v>
      </c>
      <c r="T19" s="17">
        <f>S19/G19</f>
        <v>0</v>
      </c>
      <c r="U19" s="128" t="s">
        <v>161</v>
      </c>
      <c r="V19" s="27" t="s">
        <v>46</v>
      </c>
      <c r="W19" s="15"/>
      <c r="X19" s="128" t="s">
        <v>161</v>
      </c>
      <c r="Y19" s="27" t="s">
        <v>46</v>
      </c>
      <c r="Z19" s="128" t="s">
        <v>162</v>
      </c>
      <c r="AA19" s="107" t="s">
        <v>46</v>
      </c>
      <c r="AB19" s="76">
        <v>2</v>
      </c>
      <c r="AC19" s="107" t="s">
        <v>46</v>
      </c>
      <c r="AD19" s="24"/>
      <c r="AE19" s="24"/>
      <c r="AF19" s="24"/>
      <c r="AG19" s="76">
        <v>4</v>
      </c>
      <c r="AH19" s="24"/>
      <c r="AI19" s="38"/>
      <c r="AJ19" s="13"/>
    </row>
    <row r="20" spans="1:36" s="13" customFormat="1" ht="47.25" customHeight="1" x14ac:dyDescent="0.2">
      <c r="A20" s="30"/>
      <c r="B20" s="9" t="s">
        <v>11</v>
      </c>
      <c r="C20" s="43" t="s">
        <v>169</v>
      </c>
      <c r="D20" s="19" t="s">
        <v>29</v>
      </c>
      <c r="E20" s="20" t="s">
        <v>8</v>
      </c>
      <c r="F20" s="19" t="s">
        <v>2</v>
      </c>
      <c r="G20" s="16">
        <f t="shared" si="20"/>
        <v>10815000</v>
      </c>
      <c r="H20" s="80">
        <f t="shared" ref="H20:H21" si="23">J20+K20+L20</f>
        <v>9192750</v>
      </c>
      <c r="I20" s="16"/>
      <c r="J20" s="18">
        <v>0</v>
      </c>
      <c r="K20" s="18">
        <v>0</v>
      </c>
      <c r="L20" s="16">
        <v>9192750</v>
      </c>
      <c r="M20" s="17">
        <f t="shared" si="22"/>
        <v>0.85</v>
      </c>
      <c r="N20" s="16">
        <f t="shared" si="21"/>
        <v>1622250</v>
      </c>
      <c r="O20" s="16">
        <v>1622250</v>
      </c>
      <c r="P20" s="17">
        <f t="shared" si="17"/>
        <v>0.15</v>
      </c>
      <c r="Q20" s="18">
        <v>0</v>
      </c>
      <c r="R20" s="17">
        <f t="shared" si="18"/>
        <v>0</v>
      </c>
      <c r="S20" s="18">
        <v>0</v>
      </c>
      <c r="T20" s="17">
        <f t="shared" si="19"/>
        <v>0</v>
      </c>
      <c r="U20" s="128" t="s">
        <v>179</v>
      </c>
      <c r="V20" s="27" t="s">
        <v>46</v>
      </c>
      <c r="W20" s="15"/>
      <c r="X20" s="128" t="s">
        <v>163</v>
      </c>
      <c r="Y20" s="27" t="s">
        <v>46</v>
      </c>
      <c r="Z20" s="128" t="s">
        <v>181</v>
      </c>
      <c r="AA20" s="107" t="s">
        <v>46</v>
      </c>
      <c r="AB20" s="76">
        <v>2</v>
      </c>
      <c r="AC20" s="107" t="s">
        <v>46</v>
      </c>
      <c r="AD20" s="24"/>
      <c r="AE20" s="24"/>
      <c r="AF20" s="24"/>
      <c r="AG20" s="76">
        <v>4</v>
      </c>
      <c r="AH20" s="24"/>
      <c r="AI20" s="38"/>
    </row>
    <row r="21" spans="1:36" s="13" customFormat="1" ht="45" customHeight="1" x14ac:dyDescent="0.2">
      <c r="A21" s="30"/>
      <c r="B21" s="9" t="s">
        <v>14</v>
      </c>
      <c r="C21" s="43" t="s">
        <v>170</v>
      </c>
      <c r="D21" s="19" t="s">
        <v>29</v>
      </c>
      <c r="E21" s="20" t="s">
        <v>8</v>
      </c>
      <c r="F21" s="19" t="s">
        <v>2</v>
      </c>
      <c r="G21" s="82">
        <f t="shared" si="20"/>
        <v>34340685</v>
      </c>
      <c r="H21" s="80">
        <f t="shared" si="23"/>
        <v>29189583</v>
      </c>
      <c r="I21" s="16"/>
      <c r="J21" s="18">
        <v>0</v>
      </c>
      <c r="K21" s="18">
        <v>0</v>
      </c>
      <c r="L21" s="18">
        <v>29189583</v>
      </c>
      <c r="M21" s="17">
        <f t="shared" ref="M21:M22" si="24">H21/G21</f>
        <v>0.85000002183998369</v>
      </c>
      <c r="N21" s="16">
        <f t="shared" si="21"/>
        <v>5151102</v>
      </c>
      <c r="O21" s="18">
        <v>5151102</v>
      </c>
      <c r="P21" s="17">
        <f t="shared" si="17"/>
        <v>0.14999997816001631</v>
      </c>
      <c r="Q21" s="18">
        <v>0</v>
      </c>
      <c r="R21" s="17">
        <f t="shared" si="18"/>
        <v>0</v>
      </c>
      <c r="S21" s="18">
        <v>0</v>
      </c>
      <c r="T21" s="17">
        <f t="shared" si="19"/>
        <v>0</v>
      </c>
      <c r="U21" s="128" t="s">
        <v>177</v>
      </c>
      <c r="V21" s="27" t="s">
        <v>46</v>
      </c>
      <c r="W21" s="41"/>
      <c r="X21" s="128" t="s">
        <v>180</v>
      </c>
      <c r="Y21" s="27" t="s">
        <v>46</v>
      </c>
      <c r="Z21" s="128" t="s">
        <v>182</v>
      </c>
      <c r="AA21" s="107" t="s">
        <v>46</v>
      </c>
      <c r="AB21" s="76">
        <v>2</v>
      </c>
      <c r="AC21" s="107" t="s">
        <v>46</v>
      </c>
      <c r="AD21" s="24"/>
      <c r="AE21" s="24"/>
      <c r="AF21" s="24"/>
      <c r="AG21" s="76">
        <v>4</v>
      </c>
      <c r="AH21" s="24"/>
      <c r="AI21" s="38"/>
    </row>
    <row r="22" spans="1:36" s="13" customFormat="1" ht="36.75" customHeight="1" x14ac:dyDescent="0.2">
      <c r="A22" s="30"/>
      <c r="B22" s="23" t="s">
        <v>39</v>
      </c>
      <c r="C22" s="25" t="s">
        <v>171</v>
      </c>
      <c r="D22" s="19" t="s">
        <v>29</v>
      </c>
      <c r="E22" s="20" t="s">
        <v>8</v>
      </c>
      <c r="F22" s="19" t="s">
        <v>2</v>
      </c>
      <c r="G22" s="16">
        <f t="shared" ref="G22" si="25">H22+N22</f>
        <v>4221187</v>
      </c>
      <c r="H22" s="80">
        <f>J22+K22+L22</f>
        <v>3588009</v>
      </c>
      <c r="I22" s="16"/>
      <c r="J22" s="18">
        <v>0</v>
      </c>
      <c r="K22" s="18">
        <v>0</v>
      </c>
      <c r="L22" s="18">
        <v>3588009</v>
      </c>
      <c r="M22" s="17">
        <f t="shared" si="24"/>
        <v>0.85000001184500951</v>
      </c>
      <c r="N22" s="16">
        <f t="shared" si="21"/>
        <v>633178</v>
      </c>
      <c r="O22" s="18">
        <v>0</v>
      </c>
      <c r="P22" s="17">
        <f t="shared" si="17"/>
        <v>0</v>
      </c>
      <c r="Q22" s="18">
        <v>0</v>
      </c>
      <c r="R22" s="17">
        <f t="shared" si="18"/>
        <v>0</v>
      </c>
      <c r="S22" s="18">
        <v>633178</v>
      </c>
      <c r="T22" s="17">
        <f t="shared" si="19"/>
        <v>0.14999998815499052</v>
      </c>
      <c r="U22" s="128" t="s">
        <v>178</v>
      </c>
      <c r="V22" s="27" t="s">
        <v>46</v>
      </c>
      <c r="W22" s="15"/>
      <c r="X22" s="128" t="s">
        <v>178</v>
      </c>
      <c r="Y22" s="27" t="s">
        <v>46</v>
      </c>
      <c r="Z22" s="128" t="s">
        <v>182</v>
      </c>
      <c r="AA22" s="110" t="s">
        <v>46</v>
      </c>
      <c r="AB22" s="92" t="s">
        <v>24</v>
      </c>
      <c r="AC22" s="107" t="s">
        <v>46</v>
      </c>
      <c r="AD22" s="86"/>
      <c r="AE22" s="86"/>
      <c r="AF22" s="86"/>
      <c r="AG22" s="86" t="s">
        <v>23</v>
      </c>
      <c r="AH22" s="86" t="s">
        <v>23</v>
      </c>
      <c r="AI22" s="38"/>
    </row>
    <row r="23" spans="1:36" s="79" customFormat="1" ht="36.75" customHeight="1" x14ac:dyDescent="0.2">
      <c r="A23" s="88"/>
      <c r="B23" s="9" t="s">
        <v>120</v>
      </c>
      <c r="C23" s="25" t="s">
        <v>121</v>
      </c>
      <c r="D23" s="23" t="s">
        <v>3</v>
      </c>
      <c r="E23" s="7" t="s">
        <v>8</v>
      </c>
      <c r="F23" s="23" t="s">
        <v>2</v>
      </c>
      <c r="G23" s="80">
        <f>H23+N23</f>
        <v>3850000</v>
      </c>
      <c r="H23" s="80">
        <f>J23+K23+L23</f>
        <v>3272500</v>
      </c>
      <c r="I23" s="80"/>
      <c r="J23" s="80">
        <v>0</v>
      </c>
      <c r="K23" s="80">
        <v>0</v>
      </c>
      <c r="L23" s="80">
        <v>3272500</v>
      </c>
      <c r="M23" s="81">
        <f>H23/G23</f>
        <v>0.85</v>
      </c>
      <c r="N23" s="80">
        <f t="shared" si="21"/>
        <v>577500</v>
      </c>
      <c r="O23" s="80">
        <v>577500</v>
      </c>
      <c r="P23" s="81">
        <f>O23/G23</f>
        <v>0.15</v>
      </c>
      <c r="Q23" s="80">
        <v>0</v>
      </c>
      <c r="R23" s="81">
        <f>Q23/G23</f>
        <v>0</v>
      </c>
      <c r="S23" s="80">
        <v>0</v>
      </c>
      <c r="T23" s="81">
        <f>S23/G23</f>
        <v>0</v>
      </c>
      <c r="U23" s="131">
        <v>2019</v>
      </c>
      <c r="V23" s="110" t="s">
        <v>46</v>
      </c>
      <c r="W23" s="46"/>
      <c r="X23" s="131">
        <v>2019</v>
      </c>
      <c r="Y23" s="110" t="s">
        <v>46</v>
      </c>
      <c r="Z23" s="131">
        <v>2019</v>
      </c>
      <c r="AA23" s="110" t="s">
        <v>46</v>
      </c>
      <c r="AB23" s="76">
        <v>2</v>
      </c>
      <c r="AC23" s="122" t="s">
        <v>46</v>
      </c>
      <c r="AD23" s="106"/>
      <c r="AE23" s="106"/>
      <c r="AF23" s="106"/>
      <c r="AG23" s="76">
        <v>4</v>
      </c>
      <c r="AH23" s="121"/>
      <c r="AI23" s="123"/>
    </row>
    <row r="24" spans="1:36" s="13" customFormat="1" x14ac:dyDescent="0.2">
      <c r="A24" s="30"/>
      <c r="B24" s="139" t="s">
        <v>114</v>
      </c>
      <c r="C24" s="139"/>
      <c r="D24" s="139"/>
      <c r="E24" s="139"/>
      <c r="F24" s="139"/>
      <c r="G24" s="69">
        <f>SUM(G25:G30)</f>
        <v>178340063.05882353</v>
      </c>
      <c r="H24" s="69">
        <f>SUM(H25:H30)</f>
        <v>111764054</v>
      </c>
      <c r="I24" s="70"/>
      <c r="J24" s="71"/>
      <c r="K24" s="71"/>
      <c r="L24" s="71"/>
      <c r="M24" s="72"/>
      <c r="N24" s="70"/>
      <c r="O24" s="71"/>
      <c r="P24" s="72"/>
      <c r="Q24" s="71"/>
      <c r="R24" s="72"/>
      <c r="S24" s="71"/>
      <c r="T24" s="72"/>
      <c r="U24" s="169"/>
      <c r="V24" s="169"/>
      <c r="W24" s="169"/>
      <c r="X24" s="169"/>
      <c r="Y24" s="169"/>
      <c r="Z24" s="169"/>
      <c r="AA24" s="169"/>
      <c r="AB24" s="112"/>
      <c r="AC24" s="113"/>
      <c r="AD24" s="113"/>
      <c r="AE24" s="113"/>
      <c r="AF24" s="113"/>
      <c r="AG24" s="112"/>
      <c r="AH24" s="113"/>
      <c r="AI24" s="38"/>
    </row>
    <row r="25" spans="1:36" s="13" customFormat="1" ht="45.75" customHeight="1" x14ac:dyDescent="0.2">
      <c r="A25" s="30"/>
      <c r="B25" s="9" t="s">
        <v>12</v>
      </c>
      <c r="C25" s="43" t="s">
        <v>147</v>
      </c>
      <c r="D25" s="19" t="s">
        <v>29</v>
      </c>
      <c r="E25" s="63" t="s">
        <v>4</v>
      </c>
      <c r="F25" s="19" t="s">
        <v>0</v>
      </c>
      <c r="G25" s="16">
        <f t="shared" ref="G25" si="26">H25+N25</f>
        <v>87500000</v>
      </c>
      <c r="H25" s="16">
        <f t="shared" ref="H25" si="27">J25+K25+L25</f>
        <v>35000000</v>
      </c>
      <c r="I25" s="16"/>
      <c r="J25" s="18">
        <v>35000000</v>
      </c>
      <c r="K25" s="18">
        <v>0</v>
      </c>
      <c r="L25" s="18">
        <v>0</v>
      </c>
      <c r="M25" s="17">
        <f t="shared" ref="M25:M28" si="28">H25/G25</f>
        <v>0.4</v>
      </c>
      <c r="N25" s="16">
        <f t="shared" ref="N25" si="29">O25+Q25+S25</f>
        <v>52500000</v>
      </c>
      <c r="O25" s="18">
        <v>0</v>
      </c>
      <c r="P25" s="17">
        <f t="shared" ref="P25:P28" si="30">O25/G25</f>
        <v>0</v>
      </c>
      <c r="Q25" s="18">
        <v>0</v>
      </c>
      <c r="R25" s="17">
        <f t="shared" ref="R25:R28" si="31">Q25/G25</f>
        <v>0</v>
      </c>
      <c r="S25" s="18">
        <v>52500000</v>
      </c>
      <c r="T25" s="17">
        <f t="shared" ref="T25:T28" si="32">S25/G25</f>
        <v>0.6</v>
      </c>
      <c r="U25" s="24" t="s">
        <v>62</v>
      </c>
      <c r="V25" s="37" t="s">
        <v>92</v>
      </c>
      <c r="W25" s="40">
        <v>42689</v>
      </c>
      <c r="X25" s="24" t="s">
        <v>68</v>
      </c>
      <c r="Y25" s="37" t="s">
        <v>94</v>
      </c>
      <c r="Z25" s="128" t="s">
        <v>165</v>
      </c>
      <c r="AA25" s="122" t="s">
        <v>46</v>
      </c>
      <c r="AB25" s="14">
        <v>2</v>
      </c>
      <c r="AC25" s="26" t="s">
        <v>46</v>
      </c>
      <c r="AD25" s="24"/>
      <c r="AE25" s="24"/>
      <c r="AF25" s="24"/>
      <c r="AG25" s="14" t="s">
        <v>77</v>
      </c>
      <c r="AH25" s="24" t="s">
        <v>122</v>
      </c>
      <c r="AI25" s="38"/>
    </row>
    <row r="26" spans="1:36" s="79" customFormat="1" ht="45.75" customHeight="1" x14ac:dyDescent="0.2">
      <c r="A26" s="88"/>
      <c r="B26" s="9" t="s">
        <v>172</v>
      </c>
      <c r="C26" s="25" t="s">
        <v>83</v>
      </c>
      <c r="D26" s="23" t="s">
        <v>29</v>
      </c>
      <c r="E26" s="64" t="s">
        <v>4</v>
      </c>
      <c r="F26" s="23" t="s">
        <v>1</v>
      </c>
      <c r="G26" s="16">
        <f>H26+N26</f>
        <v>14135167.05882353</v>
      </c>
      <c r="H26" s="16">
        <f>J26+K26+L26</f>
        <v>12014892</v>
      </c>
      <c r="I26" s="16"/>
      <c r="J26" s="16">
        <v>0</v>
      </c>
      <c r="K26" s="49">
        <v>12014892</v>
      </c>
      <c r="L26" s="16">
        <v>0</v>
      </c>
      <c r="M26" s="17">
        <f>H26/G26</f>
        <v>0.85</v>
      </c>
      <c r="N26" s="16">
        <f>O26+Q26+S26</f>
        <v>2120275.0588235292</v>
      </c>
      <c r="O26" s="16">
        <v>0</v>
      </c>
      <c r="P26" s="17">
        <f>O26/G26</f>
        <v>0</v>
      </c>
      <c r="Q26" s="16">
        <v>0</v>
      </c>
      <c r="R26" s="17">
        <f>Q26/G26</f>
        <v>0</v>
      </c>
      <c r="S26" s="49">
        <v>2120275.0588235292</v>
      </c>
      <c r="T26" s="17">
        <f>S26/G26</f>
        <v>0.14999999999999997</v>
      </c>
      <c r="U26" s="106" t="s">
        <v>165</v>
      </c>
      <c r="V26" s="122" t="s">
        <v>46</v>
      </c>
      <c r="W26" s="24"/>
      <c r="X26" s="128" t="s">
        <v>84</v>
      </c>
      <c r="Y26" s="122" t="s">
        <v>46</v>
      </c>
      <c r="Z26" s="128" t="s">
        <v>183</v>
      </c>
      <c r="AA26" s="107" t="s">
        <v>46</v>
      </c>
      <c r="AB26" s="86" t="s">
        <v>84</v>
      </c>
      <c r="AC26" s="87" t="s">
        <v>46</v>
      </c>
      <c r="AD26" s="24"/>
      <c r="AE26" s="24"/>
      <c r="AF26" s="24"/>
      <c r="AG26" s="92">
        <v>4</v>
      </c>
      <c r="AH26" s="86" t="s">
        <v>84</v>
      </c>
      <c r="AI26" s="38"/>
      <c r="AJ26" s="13"/>
    </row>
    <row r="27" spans="1:36" s="79" customFormat="1" ht="40.5" customHeight="1" x14ac:dyDescent="0.2">
      <c r="A27" s="88"/>
      <c r="B27" s="9" t="s">
        <v>167</v>
      </c>
      <c r="C27" s="43" t="s">
        <v>168</v>
      </c>
      <c r="D27" s="83"/>
      <c r="E27" s="63" t="s">
        <v>4</v>
      </c>
      <c r="F27" s="83" t="s">
        <v>1</v>
      </c>
      <c r="G27" s="80">
        <f>H27+N27</f>
        <v>10007862</v>
      </c>
      <c r="H27" s="80">
        <f>J27+K27+L27+1</f>
        <v>8506683</v>
      </c>
      <c r="I27" s="80"/>
      <c r="J27" s="82">
        <v>0</v>
      </c>
      <c r="K27" s="82">
        <v>8506682</v>
      </c>
      <c r="L27" s="82">
        <v>0</v>
      </c>
      <c r="M27" s="81">
        <f t="shared" si="28"/>
        <v>0.85000002997643254</v>
      </c>
      <c r="N27" s="80">
        <f>O27+Q27+S27</f>
        <v>1501179</v>
      </c>
      <c r="O27" s="82">
        <v>0</v>
      </c>
      <c r="P27" s="81">
        <f t="shared" si="30"/>
        <v>0</v>
      </c>
      <c r="Q27" s="82">
        <v>0</v>
      </c>
      <c r="R27" s="81">
        <f t="shared" si="31"/>
        <v>0</v>
      </c>
      <c r="S27" s="82">
        <v>1501179</v>
      </c>
      <c r="T27" s="81">
        <f t="shared" si="32"/>
        <v>0.14999997002356746</v>
      </c>
      <c r="U27" s="128" t="s">
        <v>161</v>
      </c>
      <c r="V27" s="129" t="s">
        <v>46</v>
      </c>
      <c r="W27" s="130"/>
      <c r="X27" s="128" t="s">
        <v>161</v>
      </c>
      <c r="Y27" s="129" t="s">
        <v>46</v>
      </c>
      <c r="Z27" s="128" t="s">
        <v>162</v>
      </c>
      <c r="AA27" s="129" t="s">
        <v>46</v>
      </c>
      <c r="AB27" s="120"/>
      <c r="AC27" s="122"/>
      <c r="AD27" s="128"/>
      <c r="AE27" s="128"/>
      <c r="AF27" s="128"/>
      <c r="AG27" s="120"/>
      <c r="AH27" s="128"/>
      <c r="AI27" s="123"/>
    </row>
    <row r="28" spans="1:36" s="79" customFormat="1" ht="45.75" customHeight="1" x14ac:dyDescent="0.2">
      <c r="A28" s="88"/>
      <c r="B28" s="23" t="s">
        <v>148</v>
      </c>
      <c r="C28" s="25" t="s">
        <v>154</v>
      </c>
      <c r="D28" s="83" t="s">
        <v>3</v>
      </c>
      <c r="E28" s="84" t="s">
        <v>4</v>
      </c>
      <c r="F28" s="83" t="s">
        <v>1</v>
      </c>
      <c r="G28" s="80">
        <f>H28+N28</f>
        <v>32507612</v>
      </c>
      <c r="H28" s="80">
        <f>J28+K28+L28</f>
        <v>27631470</v>
      </c>
      <c r="I28" s="80"/>
      <c r="J28" s="82">
        <v>0</v>
      </c>
      <c r="K28" s="82">
        <v>27631470</v>
      </c>
      <c r="L28" s="82">
        <v>0</v>
      </c>
      <c r="M28" s="81">
        <f t="shared" si="28"/>
        <v>0.84999999384759484</v>
      </c>
      <c r="N28" s="80">
        <f>O28+Q28+S28</f>
        <v>4876142</v>
      </c>
      <c r="O28" s="82">
        <v>4876142</v>
      </c>
      <c r="P28" s="81">
        <f t="shared" si="30"/>
        <v>0.15000000615240516</v>
      </c>
      <c r="Q28" s="82">
        <v>0</v>
      </c>
      <c r="R28" s="81">
        <f t="shared" si="31"/>
        <v>0</v>
      </c>
      <c r="S28" s="82">
        <v>0</v>
      </c>
      <c r="T28" s="81">
        <f t="shared" si="32"/>
        <v>0</v>
      </c>
      <c r="U28" s="128" t="s">
        <v>164</v>
      </c>
      <c r="V28" s="129" t="s">
        <v>46</v>
      </c>
      <c r="W28" s="130"/>
      <c r="X28" s="128" t="s">
        <v>161</v>
      </c>
      <c r="Y28" s="110" t="s">
        <v>46</v>
      </c>
      <c r="Z28" s="128" t="s">
        <v>162</v>
      </c>
      <c r="AA28" s="110" t="s">
        <v>46</v>
      </c>
      <c r="AB28" s="120">
        <v>2</v>
      </c>
      <c r="AC28" s="122" t="s">
        <v>46</v>
      </c>
      <c r="AD28" s="121"/>
      <c r="AE28" s="121"/>
      <c r="AF28" s="121"/>
      <c r="AG28" s="120">
        <v>4</v>
      </c>
      <c r="AH28" s="121"/>
      <c r="AI28" s="123"/>
    </row>
    <row r="29" spans="1:36" s="13" customFormat="1" ht="35.25" customHeight="1" x14ac:dyDescent="0.2">
      <c r="A29" s="30"/>
      <c r="B29" s="23" t="s">
        <v>33</v>
      </c>
      <c r="C29" s="25" t="s">
        <v>37</v>
      </c>
      <c r="D29" s="24" t="s">
        <v>13</v>
      </c>
      <c r="E29" s="64" t="s">
        <v>4</v>
      </c>
      <c r="F29" s="23" t="s">
        <v>1</v>
      </c>
      <c r="G29" s="133">
        <v>12784135</v>
      </c>
      <c r="H29" s="133">
        <v>10416515</v>
      </c>
      <c r="I29" s="16"/>
      <c r="J29" s="16">
        <v>0</v>
      </c>
      <c r="K29" s="49">
        <v>10416515</v>
      </c>
      <c r="L29" s="16">
        <v>0</v>
      </c>
      <c r="M29" s="17" t="e">
        <f>#REF!/#REF!</f>
        <v>#REF!</v>
      </c>
      <c r="N29" s="48">
        <f>O29+Q29+S29</f>
        <v>2367620</v>
      </c>
      <c r="O29" s="48">
        <v>2367620</v>
      </c>
      <c r="P29" s="17" t="e">
        <f>O29/#REF!</f>
        <v>#REF!</v>
      </c>
      <c r="Q29" s="16">
        <v>0</v>
      </c>
      <c r="R29" s="17" t="e">
        <f>Q29/#REF!</f>
        <v>#REF!</v>
      </c>
      <c r="S29" s="16">
        <v>0</v>
      </c>
      <c r="T29" s="17" t="e">
        <f>S29/#REF!</f>
        <v>#REF!</v>
      </c>
      <c r="U29" s="132" t="s">
        <v>13</v>
      </c>
      <c r="V29" s="134" t="s">
        <v>13</v>
      </c>
      <c r="W29" s="134" t="s">
        <v>13</v>
      </c>
      <c r="X29" s="128" t="s">
        <v>183</v>
      </c>
      <c r="Y29" s="122" t="s">
        <v>46</v>
      </c>
      <c r="Z29" s="128" t="s">
        <v>130</v>
      </c>
      <c r="AA29" s="122" t="s">
        <v>46</v>
      </c>
      <c r="AB29" s="14">
        <v>2</v>
      </c>
      <c r="AC29" s="26" t="s">
        <v>46</v>
      </c>
      <c r="AD29" s="24"/>
      <c r="AE29" s="24"/>
      <c r="AF29" s="24"/>
      <c r="AG29" s="92">
        <v>6</v>
      </c>
      <c r="AH29" s="86" t="s">
        <v>82</v>
      </c>
      <c r="AI29" s="38"/>
    </row>
    <row r="30" spans="1:36" s="13" customFormat="1" ht="57.75" customHeight="1" x14ac:dyDescent="0.2">
      <c r="A30" s="15"/>
      <c r="B30" s="9" t="s">
        <v>12</v>
      </c>
      <c r="C30" s="43" t="s">
        <v>153</v>
      </c>
      <c r="D30" s="83" t="s">
        <v>29</v>
      </c>
      <c r="E30" s="63" t="s">
        <v>4</v>
      </c>
      <c r="F30" s="83" t="s">
        <v>0</v>
      </c>
      <c r="G30" s="80">
        <f>H30+N30</f>
        <v>21405287</v>
      </c>
      <c r="H30" s="80">
        <f>J30+K30+L30</f>
        <v>18194494</v>
      </c>
      <c r="I30" s="80"/>
      <c r="J30" s="82">
        <v>18194494</v>
      </c>
      <c r="K30" s="82">
        <v>0</v>
      </c>
      <c r="L30" s="82">
        <v>0</v>
      </c>
      <c r="M30" s="81">
        <f>H30/G30</f>
        <v>0.85000000233587147</v>
      </c>
      <c r="N30" s="80">
        <f>O30+Q30+S30</f>
        <v>3210793</v>
      </c>
      <c r="O30" s="82">
        <v>0</v>
      </c>
      <c r="P30" s="81">
        <f>O30/G30</f>
        <v>0</v>
      </c>
      <c r="Q30" s="82">
        <v>0</v>
      </c>
      <c r="R30" s="81">
        <f>Q30/G30</f>
        <v>0</v>
      </c>
      <c r="S30" s="82">
        <v>3210793</v>
      </c>
      <c r="T30" s="81">
        <f>S30/G30</f>
        <v>0.1499999976641285</v>
      </c>
      <c r="U30" s="128" t="s">
        <v>162</v>
      </c>
      <c r="V30" s="110" t="s">
        <v>46</v>
      </c>
      <c r="W30" s="46"/>
      <c r="X30" s="128" t="s">
        <v>162</v>
      </c>
      <c r="Y30" s="110" t="s">
        <v>46</v>
      </c>
      <c r="Z30" s="128" t="s">
        <v>163</v>
      </c>
      <c r="AA30" s="110" t="s">
        <v>46</v>
      </c>
      <c r="AB30" s="120">
        <v>2</v>
      </c>
      <c r="AC30" s="122" t="s">
        <v>46</v>
      </c>
      <c r="AD30" s="121"/>
      <c r="AE30" s="121"/>
      <c r="AF30" s="121"/>
      <c r="AG30" s="120">
        <v>4</v>
      </c>
      <c r="AH30" s="121"/>
      <c r="AI30" s="123"/>
      <c r="AJ30" s="79"/>
    </row>
    <row r="31" spans="1:36" s="13" customFormat="1" x14ac:dyDescent="0.2">
      <c r="A31" s="30"/>
      <c r="B31" s="139" t="s">
        <v>118</v>
      </c>
      <c r="C31" s="139"/>
      <c r="D31" s="139"/>
      <c r="E31" s="139"/>
      <c r="F31" s="139"/>
      <c r="G31" s="67">
        <f>SUM(G32:G34)</f>
        <v>49275367.823529407</v>
      </c>
      <c r="H31" s="67">
        <f>SUM(H32:H34)</f>
        <v>28614975</v>
      </c>
      <c r="I31" s="68"/>
      <c r="J31" s="68"/>
      <c r="K31" s="68"/>
      <c r="L31" s="68"/>
      <c r="M31" s="68"/>
      <c r="N31" s="68"/>
      <c r="O31" s="68"/>
      <c r="P31" s="68"/>
      <c r="Q31" s="68"/>
      <c r="R31" s="68"/>
      <c r="S31" s="68"/>
      <c r="T31" s="68"/>
      <c r="U31" s="138"/>
      <c r="V31" s="138"/>
      <c r="W31" s="138"/>
      <c r="X31" s="138"/>
      <c r="Y31" s="138"/>
      <c r="Z31" s="138"/>
      <c r="AA31" s="138"/>
      <c r="AB31" s="113"/>
      <c r="AC31" s="113"/>
      <c r="AD31" s="113"/>
      <c r="AE31" s="113"/>
      <c r="AF31" s="113"/>
      <c r="AG31" s="112"/>
      <c r="AH31" s="113"/>
      <c r="AI31" s="38"/>
    </row>
    <row r="32" spans="1:36" s="79" customFormat="1" ht="36" customHeight="1" x14ac:dyDescent="0.2">
      <c r="A32" s="88"/>
      <c r="B32" s="90" t="s">
        <v>157</v>
      </c>
      <c r="C32" s="91" t="s">
        <v>127</v>
      </c>
      <c r="D32" s="83" t="s">
        <v>3</v>
      </c>
      <c r="E32" s="84" t="s">
        <v>5</v>
      </c>
      <c r="F32" s="83" t="s">
        <v>1</v>
      </c>
      <c r="G32" s="74">
        <f>H32+N32</f>
        <v>29257750</v>
      </c>
      <c r="H32" s="80">
        <f>J32+K32+L32</f>
        <v>11600000</v>
      </c>
      <c r="I32" s="80">
        <v>0</v>
      </c>
      <c r="J32" s="82">
        <v>0</v>
      </c>
      <c r="K32" s="80">
        <v>11600000</v>
      </c>
      <c r="L32" s="80">
        <v>0</v>
      </c>
      <c r="M32" s="81">
        <f>H32/G32</f>
        <v>0.39647614734557513</v>
      </c>
      <c r="N32" s="80">
        <f>O32+Q32+S32</f>
        <v>17657750</v>
      </c>
      <c r="O32" s="80">
        <v>17657750</v>
      </c>
      <c r="P32" s="81">
        <f>O32/G32</f>
        <v>0.60352385265442487</v>
      </c>
      <c r="Q32" s="82">
        <v>0</v>
      </c>
      <c r="R32" s="81">
        <f>Q32/G32</f>
        <v>0</v>
      </c>
      <c r="S32" s="82">
        <v>0</v>
      </c>
      <c r="T32" s="81">
        <f>S32/G32</f>
        <v>0</v>
      </c>
      <c r="U32" s="86" t="s">
        <v>128</v>
      </c>
      <c r="V32" s="89" t="s">
        <v>129</v>
      </c>
      <c r="W32" s="40">
        <v>42745</v>
      </c>
      <c r="X32" s="128" t="s">
        <v>165</v>
      </c>
      <c r="Y32" s="10" t="s">
        <v>166</v>
      </c>
      <c r="Z32" s="86" t="s">
        <v>84</v>
      </c>
      <c r="AA32" s="107" t="s">
        <v>46</v>
      </c>
      <c r="AB32" s="109">
        <v>2</v>
      </c>
      <c r="AC32" s="110" t="s">
        <v>46</v>
      </c>
      <c r="AD32" s="111">
        <v>3</v>
      </c>
      <c r="AE32" s="111" t="s">
        <v>65</v>
      </c>
      <c r="AF32" s="108"/>
      <c r="AG32" s="105" t="s">
        <v>130</v>
      </c>
      <c r="AH32" s="105"/>
      <c r="AI32" s="86" t="s">
        <v>67</v>
      </c>
    </row>
    <row r="33" spans="1:48" s="79" customFormat="1" ht="45.75" customHeight="1" x14ac:dyDescent="0.2">
      <c r="A33" s="88"/>
      <c r="B33" s="23" t="s">
        <v>80</v>
      </c>
      <c r="C33" s="25" t="s">
        <v>81</v>
      </c>
      <c r="D33" s="19" t="s">
        <v>29</v>
      </c>
      <c r="E33" s="20" t="s">
        <v>5</v>
      </c>
      <c r="F33" s="19" t="s">
        <v>0</v>
      </c>
      <c r="G33" s="16">
        <f>H33+N33</f>
        <v>10804998.823529411</v>
      </c>
      <c r="H33" s="16">
        <v>9184249</v>
      </c>
      <c r="I33" s="16"/>
      <c r="J33" s="16">
        <v>9184249</v>
      </c>
      <c r="K33" s="18">
        <v>0</v>
      </c>
      <c r="L33" s="18">
        <v>0</v>
      </c>
      <c r="M33" s="17">
        <f>H33/G33</f>
        <v>0.85000000000000009</v>
      </c>
      <c r="N33" s="16">
        <f>O33+Q33+S33</f>
        <v>1620749.8235294111</v>
      </c>
      <c r="O33" s="18">
        <v>0</v>
      </c>
      <c r="P33" s="17">
        <f>O33/G33</f>
        <v>0</v>
      </c>
      <c r="Q33" s="80">
        <v>810374.91176470555</v>
      </c>
      <c r="R33" s="17">
        <f>Q33/G33</f>
        <v>7.4999999999999969E-2</v>
      </c>
      <c r="S33" s="80">
        <v>810374.91176470555</v>
      </c>
      <c r="T33" s="17">
        <f>S33/G33</f>
        <v>7.4999999999999969E-2</v>
      </c>
      <c r="U33" s="128" t="s">
        <v>165</v>
      </c>
      <c r="V33" s="122" t="s">
        <v>46</v>
      </c>
      <c r="W33" s="24"/>
      <c r="X33" s="128" t="s">
        <v>84</v>
      </c>
      <c r="Y33" s="122" t="s">
        <v>46</v>
      </c>
      <c r="Z33" s="128" t="s">
        <v>186</v>
      </c>
      <c r="AA33" s="107" t="s">
        <v>46</v>
      </c>
      <c r="AB33" s="101">
        <v>2</v>
      </c>
      <c r="AC33" s="104" t="s">
        <v>46</v>
      </c>
      <c r="AD33" s="103">
        <v>3</v>
      </c>
      <c r="AE33" s="103">
        <v>41640</v>
      </c>
      <c r="AF33" s="100"/>
      <c r="AG33" s="99">
        <v>4</v>
      </c>
      <c r="AH33" s="100" t="s">
        <v>26</v>
      </c>
      <c r="AI33" s="38"/>
      <c r="AJ33" s="13"/>
    </row>
    <row r="34" spans="1:48" s="13" customFormat="1" ht="56.25" customHeight="1" x14ac:dyDescent="0.2">
      <c r="A34" s="30"/>
      <c r="B34" s="23" t="s">
        <v>137</v>
      </c>
      <c r="C34" s="25" t="s">
        <v>34</v>
      </c>
      <c r="D34" s="19" t="s">
        <v>3</v>
      </c>
      <c r="E34" s="20" t="s">
        <v>5</v>
      </c>
      <c r="F34" s="19" t="s">
        <v>0</v>
      </c>
      <c r="G34" s="16">
        <v>9212619</v>
      </c>
      <c r="H34" s="16">
        <v>7830726</v>
      </c>
      <c r="I34" s="16">
        <v>0</v>
      </c>
      <c r="J34" s="18">
        <v>0</v>
      </c>
      <c r="K34" s="16">
        <v>7830726</v>
      </c>
      <c r="L34" s="18">
        <v>0</v>
      </c>
      <c r="M34" s="17">
        <v>0.84999998371798513</v>
      </c>
      <c r="N34" s="16">
        <v>1381893</v>
      </c>
      <c r="O34" s="16">
        <v>1381893</v>
      </c>
      <c r="P34" s="17">
        <v>0.15000001628201493</v>
      </c>
      <c r="Q34" s="18">
        <v>0</v>
      </c>
      <c r="R34" s="17">
        <v>0</v>
      </c>
      <c r="S34" s="18">
        <v>0</v>
      </c>
      <c r="T34" s="17">
        <v>0</v>
      </c>
      <c r="U34" s="86" t="s">
        <v>151</v>
      </c>
      <c r="V34" s="78" t="s">
        <v>46</v>
      </c>
      <c r="W34" s="77"/>
      <c r="X34" s="86" t="s">
        <v>151</v>
      </c>
      <c r="Y34" s="78" t="s">
        <v>46</v>
      </c>
      <c r="Z34" s="86" t="s">
        <v>152</v>
      </c>
      <c r="AA34" s="107" t="s">
        <v>46</v>
      </c>
      <c r="AB34" s="75">
        <v>3</v>
      </c>
      <c r="AC34" s="107" t="s">
        <v>46</v>
      </c>
      <c r="AD34" s="106">
        <v>3</v>
      </c>
      <c r="AE34" s="106" t="s">
        <v>126</v>
      </c>
      <c r="AF34" s="102"/>
      <c r="AG34" s="76">
        <v>3</v>
      </c>
      <c r="AH34" s="102" t="s">
        <v>126</v>
      </c>
      <c r="AI34" s="38"/>
    </row>
    <row r="35" spans="1:48" s="13" customFormat="1" x14ac:dyDescent="0.2">
      <c r="A35" s="30"/>
      <c r="B35" s="139" t="s">
        <v>116</v>
      </c>
      <c r="C35" s="139"/>
      <c r="D35" s="139"/>
      <c r="E35" s="139"/>
      <c r="F35" s="139"/>
      <c r="G35" s="67">
        <f>G36+G37</f>
        <v>30264944</v>
      </c>
      <c r="H35" s="67">
        <f>H36+H37</f>
        <v>25725201</v>
      </c>
      <c r="I35" s="68"/>
      <c r="J35" s="68"/>
      <c r="K35" s="68"/>
      <c r="L35" s="68"/>
      <c r="M35" s="68"/>
      <c r="N35" s="68"/>
      <c r="O35" s="68"/>
      <c r="P35" s="68"/>
      <c r="Q35" s="68"/>
      <c r="R35" s="68"/>
      <c r="S35" s="68"/>
      <c r="T35" s="68"/>
      <c r="U35" s="138"/>
      <c r="V35" s="138"/>
      <c r="W35" s="138"/>
      <c r="X35" s="138"/>
      <c r="Y35" s="138"/>
      <c r="Z35" s="138"/>
      <c r="AA35" s="138"/>
      <c r="AB35" s="112"/>
      <c r="AC35" s="113"/>
      <c r="AD35" s="113"/>
      <c r="AE35" s="113"/>
      <c r="AF35" s="113"/>
      <c r="AG35" s="112"/>
      <c r="AH35" s="113"/>
      <c r="AI35" s="38"/>
    </row>
    <row r="36" spans="1:48" s="8" customFormat="1" ht="59.25" customHeight="1" x14ac:dyDescent="0.2">
      <c r="A36" s="15">
        <v>9</v>
      </c>
      <c r="B36" s="9" t="s">
        <v>15</v>
      </c>
      <c r="C36" s="43" t="s">
        <v>18</v>
      </c>
      <c r="D36" s="19" t="s">
        <v>3</v>
      </c>
      <c r="E36" s="20" t="s">
        <v>10</v>
      </c>
      <c r="F36" s="19" t="s">
        <v>2</v>
      </c>
      <c r="G36" s="16">
        <f>H36+N36</f>
        <v>9960103</v>
      </c>
      <c r="H36" s="16">
        <f>J36+K36+L36</f>
        <v>8466087</v>
      </c>
      <c r="I36" s="16"/>
      <c r="J36" s="18">
        <v>0</v>
      </c>
      <c r="K36" s="18">
        <v>0</v>
      </c>
      <c r="L36" s="18">
        <v>8466087</v>
      </c>
      <c r="M36" s="17">
        <f>H36/G36</f>
        <v>0.84999994477968754</v>
      </c>
      <c r="N36" s="16">
        <f>O36+Q36+S36</f>
        <v>1494016</v>
      </c>
      <c r="O36" s="18">
        <v>1494016</v>
      </c>
      <c r="P36" s="17">
        <f>O36/G36</f>
        <v>0.15000005522031248</v>
      </c>
      <c r="Q36" s="18">
        <v>0</v>
      </c>
      <c r="R36" s="17">
        <f>Q36/G36</f>
        <v>0</v>
      </c>
      <c r="S36" s="18">
        <v>0</v>
      </c>
      <c r="T36" s="17">
        <f>S36/G36</f>
        <v>0</v>
      </c>
      <c r="U36" s="24" t="s">
        <v>62</v>
      </c>
      <c r="V36" s="37" t="s">
        <v>94</v>
      </c>
      <c r="W36" s="40">
        <v>42698</v>
      </c>
      <c r="X36" s="24" t="s">
        <v>62</v>
      </c>
      <c r="Y36" s="10" t="s">
        <v>96</v>
      </c>
      <c r="Z36" s="128" t="s">
        <v>165</v>
      </c>
      <c r="AA36" s="122" t="s">
        <v>46</v>
      </c>
      <c r="AB36" s="92" t="s">
        <v>136</v>
      </c>
      <c r="AC36" s="87" t="s">
        <v>46</v>
      </c>
      <c r="AD36" s="86"/>
      <c r="AE36" s="86"/>
      <c r="AF36" s="86"/>
      <c r="AG36" s="92" t="s">
        <v>131</v>
      </c>
      <c r="AH36" s="24" t="s">
        <v>66</v>
      </c>
      <c r="AI36" s="24">
        <v>42825</v>
      </c>
    </row>
    <row r="37" spans="1:48" s="8" customFormat="1" ht="85.5" customHeight="1" x14ac:dyDescent="0.2">
      <c r="A37" s="124"/>
      <c r="B37" s="90" t="s">
        <v>149</v>
      </c>
      <c r="C37" s="91" t="s">
        <v>155</v>
      </c>
      <c r="D37" s="83" t="s">
        <v>3</v>
      </c>
      <c r="E37" s="84" t="s">
        <v>10</v>
      </c>
      <c r="F37" s="83" t="s">
        <v>1</v>
      </c>
      <c r="G37" s="80">
        <f>H37+N37</f>
        <v>20304841</v>
      </c>
      <c r="H37" s="80">
        <f>J37+K37+L37</f>
        <v>17259114</v>
      </c>
      <c r="I37" s="80"/>
      <c r="J37" s="82">
        <v>0</v>
      </c>
      <c r="K37" s="82">
        <v>17259114</v>
      </c>
      <c r="L37" s="82">
        <v>0</v>
      </c>
      <c r="M37" s="81">
        <f>H37/G37</f>
        <v>0.84999995813806173</v>
      </c>
      <c r="N37" s="80">
        <f>O37+Q37+S37</f>
        <v>3045727</v>
      </c>
      <c r="O37" s="82">
        <v>1827439</v>
      </c>
      <c r="P37" s="81">
        <f>O37/G37</f>
        <v>9.0000163015312454E-2</v>
      </c>
      <c r="Q37" s="82">
        <v>0</v>
      </c>
      <c r="R37" s="81">
        <f>Q37/G37</f>
        <v>0</v>
      </c>
      <c r="S37" s="82">
        <v>1218288</v>
      </c>
      <c r="T37" s="81">
        <f>S37/G37</f>
        <v>5.999987884662579E-2</v>
      </c>
      <c r="U37" s="128" t="s">
        <v>130</v>
      </c>
      <c r="V37" s="122" t="s">
        <v>46</v>
      </c>
      <c r="W37" s="121"/>
      <c r="X37" s="128" t="s">
        <v>130</v>
      </c>
      <c r="Y37" s="122" t="s">
        <v>46</v>
      </c>
      <c r="Z37" s="128" t="s">
        <v>178</v>
      </c>
      <c r="AA37" s="122" t="s">
        <v>46</v>
      </c>
      <c r="AB37" s="121" t="s">
        <v>150</v>
      </c>
      <c r="AC37" s="122" t="s">
        <v>46</v>
      </c>
      <c r="AD37" s="121"/>
      <c r="AE37" s="121"/>
      <c r="AF37" s="121">
        <v>4</v>
      </c>
      <c r="AG37" s="120">
        <v>4</v>
      </c>
      <c r="AH37" s="121" t="s">
        <v>66</v>
      </c>
      <c r="AI37" s="125"/>
    </row>
    <row r="38" spans="1:48" s="8" customFormat="1" ht="15.75" customHeight="1" x14ac:dyDescent="0.2">
      <c r="A38" s="124"/>
      <c r="B38" s="139" t="s">
        <v>117</v>
      </c>
      <c r="C38" s="139"/>
      <c r="D38" s="139"/>
      <c r="E38" s="139"/>
      <c r="F38" s="139"/>
      <c r="G38" s="67">
        <f>G39</f>
        <v>3258896</v>
      </c>
      <c r="H38" s="67">
        <f>H39</f>
        <v>2770061</v>
      </c>
      <c r="I38" s="68"/>
      <c r="J38" s="68"/>
      <c r="K38" s="68"/>
      <c r="L38" s="68"/>
      <c r="M38" s="68"/>
      <c r="N38" s="68"/>
      <c r="O38" s="68"/>
      <c r="P38" s="68"/>
      <c r="Q38" s="68"/>
      <c r="R38" s="68"/>
      <c r="S38" s="68"/>
      <c r="T38" s="68"/>
      <c r="U38" s="138"/>
      <c r="V38" s="138"/>
      <c r="W38" s="138"/>
      <c r="X38" s="138"/>
      <c r="Y38" s="138"/>
      <c r="Z38" s="138"/>
      <c r="AA38" s="138"/>
      <c r="AB38" s="128"/>
      <c r="AC38" s="122"/>
      <c r="AD38" s="128"/>
      <c r="AE38" s="128"/>
      <c r="AF38" s="128"/>
      <c r="AG38" s="120"/>
      <c r="AH38" s="128"/>
      <c r="AI38" s="125"/>
    </row>
    <row r="39" spans="1:48" s="8" customFormat="1" ht="43.5" customHeight="1" x14ac:dyDescent="0.2">
      <c r="A39" s="124"/>
      <c r="B39" s="23" t="s">
        <v>35</v>
      </c>
      <c r="C39" s="25" t="s">
        <v>123</v>
      </c>
      <c r="D39" s="19" t="s">
        <v>3</v>
      </c>
      <c r="E39" s="20" t="s">
        <v>9</v>
      </c>
      <c r="F39" s="19" t="s">
        <v>2</v>
      </c>
      <c r="G39" s="16">
        <f>H39+N39</f>
        <v>3258896</v>
      </c>
      <c r="H39" s="16">
        <f>J39+K39+L39</f>
        <v>2770061</v>
      </c>
      <c r="I39" s="16"/>
      <c r="J39" s="18">
        <v>0</v>
      </c>
      <c r="K39" s="18">
        <v>0</v>
      </c>
      <c r="L39" s="18">
        <v>2770061</v>
      </c>
      <c r="M39" s="17">
        <f>H39/G39</f>
        <v>0.84999981588857088</v>
      </c>
      <c r="N39" s="16">
        <f>O39+Q39+S39</f>
        <v>488835</v>
      </c>
      <c r="O39" s="18">
        <v>488835</v>
      </c>
      <c r="P39" s="17">
        <f>O39/G39</f>
        <v>0.15000018411142915</v>
      </c>
      <c r="Q39" s="18">
        <v>0</v>
      </c>
      <c r="R39" s="17">
        <f>Q39/G39</f>
        <v>0</v>
      </c>
      <c r="S39" s="18">
        <v>0</v>
      </c>
      <c r="T39" s="17">
        <f>S39/G39</f>
        <v>0</v>
      </c>
      <c r="U39" s="128" t="s">
        <v>184</v>
      </c>
      <c r="V39" s="26" t="s">
        <v>46</v>
      </c>
      <c r="W39" s="15"/>
      <c r="X39" s="128" t="s">
        <v>184</v>
      </c>
      <c r="Y39" s="26" t="s">
        <v>46</v>
      </c>
      <c r="Z39" s="128" t="s">
        <v>185</v>
      </c>
      <c r="AA39" s="107" t="s">
        <v>46</v>
      </c>
      <c r="AB39" s="128"/>
      <c r="AC39" s="122"/>
      <c r="AD39" s="128"/>
      <c r="AE39" s="128"/>
      <c r="AF39" s="128"/>
      <c r="AG39" s="120"/>
      <c r="AH39" s="128"/>
      <c r="AI39" s="125"/>
    </row>
    <row r="40" spans="1:48" s="79" customFormat="1" x14ac:dyDescent="0.2">
      <c r="A40" s="15">
        <v>15</v>
      </c>
      <c r="B40" s="139" t="s">
        <v>115</v>
      </c>
      <c r="C40" s="139"/>
      <c r="D40" s="139"/>
      <c r="E40" s="139"/>
      <c r="F40" s="139"/>
      <c r="G40" s="67">
        <f>SUM(G41:G44)</f>
        <v>63897850</v>
      </c>
      <c r="H40" s="67">
        <f>SUM(H41:H44)</f>
        <v>54313172</v>
      </c>
      <c r="I40" s="68"/>
      <c r="J40" s="68"/>
      <c r="K40" s="68"/>
      <c r="L40" s="68"/>
      <c r="M40" s="68"/>
      <c r="N40" s="68"/>
      <c r="O40" s="68"/>
      <c r="P40" s="68"/>
      <c r="Q40" s="68"/>
      <c r="R40" s="68"/>
      <c r="S40" s="68"/>
      <c r="T40" s="68"/>
      <c r="U40" s="138"/>
      <c r="V40" s="138"/>
      <c r="W40" s="138"/>
      <c r="X40" s="138"/>
      <c r="Y40" s="138"/>
      <c r="Z40" s="138"/>
      <c r="AA40" s="138"/>
      <c r="AB40" s="112"/>
      <c r="AC40" s="113"/>
      <c r="AD40" s="113"/>
      <c r="AE40" s="113"/>
      <c r="AF40" s="113"/>
      <c r="AG40" s="112"/>
      <c r="AH40" s="113"/>
      <c r="AI40" s="121">
        <v>42430</v>
      </c>
    </row>
    <row r="41" spans="1:48" s="79" customFormat="1" ht="60.75" customHeight="1" x14ac:dyDescent="0.2">
      <c r="A41" s="15"/>
      <c r="B41" s="9" t="s">
        <v>19</v>
      </c>
      <c r="C41" s="43" t="s">
        <v>44</v>
      </c>
      <c r="D41" s="83" t="s">
        <v>3</v>
      </c>
      <c r="E41" s="84" t="s">
        <v>6</v>
      </c>
      <c r="F41" s="83" t="s">
        <v>0</v>
      </c>
      <c r="G41" s="80">
        <f>H41+N41</f>
        <v>23950418</v>
      </c>
      <c r="H41" s="80">
        <f>J41+K41+L41</f>
        <v>20357855</v>
      </c>
      <c r="I41" s="80"/>
      <c r="J41" s="82">
        <v>20357855</v>
      </c>
      <c r="K41" s="82">
        <v>0</v>
      </c>
      <c r="L41" s="82">
        <v>0</v>
      </c>
      <c r="M41" s="81">
        <f>H41/G41</f>
        <v>0.84999998747412253</v>
      </c>
      <c r="N41" s="80">
        <f t="shared" ref="N41" si="33">O41+Q41+S41</f>
        <v>3592563</v>
      </c>
      <c r="O41" s="82">
        <v>3592563</v>
      </c>
      <c r="P41" s="81">
        <f>O41/G41</f>
        <v>0.15000001252587741</v>
      </c>
      <c r="Q41" s="82">
        <v>0</v>
      </c>
      <c r="R41" s="81">
        <f>Q41/G41</f>
        <v>0</v>
      </c>
      <c r="S41" s="82">
        <v>0</v>
      </c>
      <c r="T41" s="81">
        <f>S41/G41</f>
        <v>0</v>
      </c>
      <c r="U41" s="83" t="s">
        <v>23</v>
      </c>
      <c r="V41" s="122" t="s">
        <v>46</v>
      </c>
      <c r="W41" s="121"/>
      <c r="X41" s="83" t="s">
        <v>24</v>
      </c>
      <c r="Y41" s="122" t="s">
        <v>46</v>
      </c>
      <c r="Z41" s="83" t="s">
        <v>25</v>
      </c>
      <c r="AA41" s="122" t="s">
        <v>46</v>
      </c>
      <c r="AB41" s="98">
        <v>2</v>
      </c>
      <c r="AC41" s="122" t="s">
        <v>46</v>
      </c>
      <c r="AD41" s="166" t="s">
        <v>103</v>
      </c>
      <c r="AE41" s="167"/>
      <c r="AF41" s="168"/>
      <c r="AG41" s="120">
        <v>4</v>
      </c>
      <c r="AH41" s="121" t="s">
        <v>67</v>
      </c>
      <c r="AI41" s="121"/>
    </row>
    <row r="42" spans="1:48" s="8" customFormat="1" ht="57" customHeight="1" x14ac:dyDescent="0.2">
      <c r="A42" s="88"/>
      <c r="B42" s="9" t="s">
        <v>21</v>
      </c>
      <c r="C42" s="43" t="s">
        <v>42</v>
      </c>
      <c r="D42" s="83" t="s">
        <v>3</v>
      </c>
      <c r="E42" s="84" t="s">
        <v>6</v>
      </c>
      <c r="F42" s="83" t="s">
        <v>2</v>
      </c>
      <c r="G42" s="80">
        <f>H42+N42</f>
        <v>4200048</v>
      </c>
      <c r="H42" s="80">
        <f>J42+K42+L42</f>
        <v>3570041</v>
      </c>
      <c r="I42" s="80"/>
      <c r="J42" s="82">
        <v>0</v>
      </c>
      <c r="K42" s="82">
        <v>0</v>
      </c>
      <c r="L42" s="82">
        <v>3570041</v>
      </c>
      <c r="M42" s="81">
        <f>H42/G42</f>
        <v>0.85000004761850345</v>
      </c>
      <c r="N42" s="80">
        <f>O42+Q42+S42</f>
        <v>630007</v>
      </c>
      <c r="O42" s="82">
        <v>630007</v>
      </c>
      <c r="P42" s="81">
        <f>O42/G42</f>
        <v>0.1499999523814966</v>
      </c>
      <c r="Q42" s="82">
        <v>0</v>
      </c>
      <c r="R42" s="81">
        <f>Q42/G42</f>
        <v>0</v>
      </c>
      <c r="S42" s="82">
        <v>0</v>
      </c>
      <c r="T42" s="81">
        <f>S42/G42</f>
        <v>0</v>
      </c>
      <c r="U42" s="83" t="s">
        <v>23</v>
      </c>
      <c r="V42" s="122" t="s">
        <v>46</v>
      </c>
      <c r="W42" s="121"/>
      <c r="X42" s="83" t="s">
        <v>24</v>
      </c>
      <c r="Y42" s="122" t="s">
        <v>46</v>
      </c>
      <c r="Z42" s="83" t="s">
        <v>25</v>
      </c>
      <c r="AA42" s="122" t="s">
        <v>46</v>
      </c>
      <c r="AB42" s="98">
        <v>2</v>
      </c>
      <c r="AC42" s="122" t="s">
        <v>46</v>
      </c>
      <c r="AD42" s="111"/>
      <c r="AE42" s="111"/>
      <c r="AF42" s="111"/>
      <c r="AG42" s="120">
        <v>4</v>
      </c>
      <c r="AH42" s="121" t="s">
        <v>67</v>
      </c>
      <c r="AI42" s="123"/>
    </row>
    <row r="43" spans="1:48" s="79" customFormat="1" ht="63" customHeight="1" x14ac:dyDescent="0.2">
      <c r="A43" s="88">
        <v>96</v>
      </c>
      <c r="B43" s="9" t="s">
        <v>20</v>
      </c>
      <c r="C43" s="43" t="s">
        <v>43</v>
      </c>
      <c r="D43" s="83" t="s">
        <v>3</v>
      </c>
      <c r="E43" s="84" t="s">
        <v>6</v>
      </c>
      <c r="F43" s="83" t="s">
        <v>1</v>
      </c>
      <c r="G43" s="80">
        <f>H43+N43</f>
        <v>23047384</v>
      </c>
      <c r="H43" s="80">
        <f>J43+K43+L43</f>
        <v>19590276</v>
      </c>
      <c r="I43" s="80"/>
      <c r="J43" s="82">
        <v>0</v>
      </c>
      <c r="K43" s="82">
        <v>19590276</v>
      </c>
      <c r="L43" s="82">
        <v>0</v>
      </c>
      <c r="M43" s="81">
        <f>H43/G43</f>
        <v>0.84999998264445109</v>
      </c>
      <c r="N43" s="80">
        <f>O43+Q43+S43</f>
        <v>3457108</v>
      </c>
      <c r="O43" s="82">
        <v>3457108</v>
      </c>
      <c r="P43" s="81">
        <f>O43/G43</f>
        <v>0.15000001735554891</v>
      </c>
      <c r="Q43" s="82">
        <v>0</v>
      </c>
      <c r="R43" s="81">
        <f>Q43/G43</f>
        <v>0</v>
      </c>
      <c r="S43" s="82">
        <v>0</v>
      </c>
      <c r="T43" s="81">
        <f>S43/G43</f>
        <v>0</v>
      </c>
      <c r="U43" s="83" t="s">
        <v>23</v>
      </c>
      <c r="V43" s="122" t="s">
        <v>46</v>
      </c>
      <c r="W43" s="121"/>
      <c r="X43" s="83" t="s">
        <v>24</v>
      </c>
      <c r="Y43" s="122" t="s">
        <v>46</v>
      </c>
      <c r="Z43" s="83" t="s">
        <v>25</v>
      </c>
      <c r="AA43" s="122" t="s">
        <v>46</v>
      </c>
      <c r="AB43" s="98">
        <v>2</v>
      </c>
      <c r="AC43" s="122" t="s">
        <v>46</v>
      </c>
      <c r="AD43" s="121"/>
      <c r="AE43" s="121"/>
      <c r="AF43" s="121"/>
      <c r="AG43" s="120">
        <v>4</v>
      </c>
      <c r="AH43" s="121" t="s">
        <v>67</v>
      </c>
      <c r="AI43" s="123">
        <v>42766</v>
      </c>
    </row>
    <row r="44" spans="1:48" s="79" customFormat="1" ht="48.75" customHeight="1" x14ac:dyDescent="0.2">
      <c r="A44" s="88"/>
      <c r="B44" s="9" t="s">
        <v>22</v>
      </c>
      <c r="C44" s="43" t="s">
        <v>41</v>
      </c>
      <c r="D44" s="83" t="s">
        <v>3</v>
      </c>
      <c r="E44" s="84" t="s">
        <v>6</v>
      </c>
      <c r="F44" s="83" t="s">
        <v>2</v>
      </c>
      <c r="G44" s="80">
        <f>H44+N44</f>
        <v>12700000</v>
      </c>
      <c r="H44" s="80">
        <f>J44+K44+L44</f>
        <v>10795000</v>
      </c>
      <c r="I44" s="80"/>
      <c r="J44" s="82">
        <v>0</v>
      </c>
      <c r="K44" s="82">
        <v>0</v>
      </c>
      <c r="L44" s="82">
        <v>10795000</v>
      </c>
      <c r="M44" s="81">
        <f>H44/G44</f>
        <v>0.85</v>
      </c>
      <c r="N44" s="80">
        <f>O44+Q44+S44</f>
        <v>1905000</v>
      </c>
      <c r="O44" s="82">
        <v>1905000</v>
      </c>
      <c r="P44" s="81">
        <f>O44/G44</f>
        <v>0.15</v>
      </c>
      <c r="Q44" s="82">
        <v>0</v>
      </c>
      <c r="R44" s="81">
        <f>Q44/G44</f>
        <v>0</v>
      </c>
      <c r="S44" s="82">
        <v>0</v>
      </c>
      <c r="T44" s="81">
        <f>S44/G44</f>
        <v>0</v>
      </c>
      <c r="U44" s="83" t="s">
        <v>23</v>
      </c>
      <c r="V44" s="122" t="s">
        <v>46</v>
      </c>
      <c r="W44" s="15"/>
      <c r="X44" s="83" t="s">
        <v>24</v>
      </c>
      <c r="Y44" s="122" t="s">
        <v>46</v>
      </c>
      <c r="Z44" s="83" t="s">
        <v>25</v>
      </c>
      <c r="AA44" s="122" t="s">
        <v>46</v>
      </c>
      <c r="AB44" s="98">
        <v>2</v>
      </c>
      <c r="AC44" s="122" t="s">
        <v>46</v>
      </c>
      <c r="AD44" s="121"/>
      <c r="AE44" s="121"/>
      <c r="AF44" s="121"/>
      <c r="AG44" s="120">
        <v>4</v>
      </c>
      <c r="AH44" s="121" t="s">
        <v>67</v>
      </c>
      <c r="AI44" s="123"/>
    </row>
    <row r="45" spans="1:48" s="79" customFormat="1" ht="13.5" customHeight="1" x14ac:dyDescent="0.2">
      <c r="B45" s="32" t="s">
        <v>76</v>
      </c>
      <c r="C45" s="32"/>
      <c r="M45" s="50"/>
      <c r="U45" s="5"/>
      <c r="V45" s="5"/>
      <c r="W45" s="5"/>
      <c r="X45" s="5"/>
      <c r="Y45" s="5"/>
      <c r="Z45" s="5"/>
      <c r="AA45" s="5"/>
      <c r="AB45" s="22"/>
      <c r="AC45" s="5"/>
      <c r="AD45" s="5"/>
      <c r="AE45" s="5"/>
      <c r="AF45" s="5"/>
      <c r="AG45" s="21"/>
      <c r="AH45" s="5"/>
      <c r="AI45" s="5"/>
    </row>
    <row r="46" spans="1:48" s="79" customFormat="1" x14ac:dyDescent="0.2">
      <c r="B46" s="32" t="s">
        <v>75</v>
      </c>
      <c r="U46" s="5"/>
      <c r="V46" s="5"/>
      <c r="W46" s="5"/>
      <c r="X46" s="5"/>
      <c r="Y46" s="5"/>
      <c r="Z46" s="5"/>
      <c r="AA46" s="5"/>
      <c r="AB46" s="22"/>
      <c r="AC46" s="5"/>
      <c r="AD46" s="5"/>
      <c r="AE46" s="5"/>
      <c r="AF46" s="5"/>
      <c r="AG46" s="21"/>
      <c r="AH46" s="5"/>
      <c r="AI46" s="5"/>
    </row>
    <row r="47" spans="1:48" s="79" customFormat="1" ht="13.5" customHeight="1" x14ac:dyDescent="0.45">
      <c r="A47" s="3"/>
      <c r="B47" s="135" t="s">
        <v>124</v>
      </c>
      <c r="C47" s="73" t="s">
        <v>132</v>
      </c>
      <c r="D47" s="73"/>
      <c r="E47" s="73"/>
      <c r="F47" s="73"/>
      <c r="G47" s="73"/>
      <c r="H47" s="73"/>
      <c r="T47" s="4"/>
      <c r="U47" s="5"/>
      <c r="V47" s="5"/>
      <c r="W47" s="5"/>
      <c r="X47" s="5"/>
      <c r="Y47" s="5"/>
      <c r="Z47" s="5"/>
      <c r="AA47" s="5"/>
      <c r="AB47" s="36"/>
      <c r="AC47" s="5"/>
      <c r="AD47" s="35"/>
      <c r="AE47" s="35"/>
      <c r="AF47" s="35"/>
      <c r="AG47" s="33"/>
      <c r="AH47" s="33"/>
      <c r="AI47" s="33"/>
      <c r="AL47" s="34"/>
      <c r="AM47" s="34"/>
      <c r="AN47" s="34"/>
      <c r="AO47" s="34"/>
      <c r="AP47" s="34"/>
      <c r="AQ47" s="34"/>
      <c r="AR47" s="34"/>
      <c r="AS47" s="34"/>
      <c r="AT47" s="34"/>
      <c r="AU47" s="34"/>
      <c r="AV47" s="1"/>
    </row>
    <row r="48" spans="1:48" s="79" customFormat="1" ht="35.25" customHeight="1" x14ac:dyDescent="0.2">
      <c r="A48" s="3"/>
      <c r="B48" s="136" t="s">
        <v>138</v>
      </c>
      <c r="C48" s="137" t="s">
        <v>175</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22"/>
      <c r="AC48" s="5"/>
      <c r="AD48" s="5"/>
      <c r="AE48" s="5"/>
      <c r="AF48" s="5"/>
      <c r="AG48" s="21"/>
      <c r="AH48" s="5"/>
      <c r="AI48" s="5"/>
    </row>
    <row r="49" spans="2:35" s="79" customFormat="1" ht="16.5" customHeight="1" x14ac:dyDescent="0.2">
      <c r="B49" s="136" t="s">
        <v>156</v>
      </c>
      <c r="C49" s="127" t="s">
        <v>158</v>
      </c>
      <c r="D49" s="126"/>
      <c r="E49" s="126"/>
      <c r="F49" s="126"/>
      <c r="G49" s="126"/>
      <c r="H49" s="126"/>
      <c r="T49" s="4"/>
      <c r="U49" s="5"/>
      <c r="V49" s="5"/>
      <c r="W49" s="5"/>
      <c r="X49" s="5"/>
      <c r="Y49" s="5"/>
      <c r="Z49" s="5"/>
      <c r="AA49" s="5"/>
      <c r="AB49" s="22"/>
      <c r="AC49" s="5"/>
      <c r="AD49" s="5"/>
      <c r="AE49" s="5"/>
      <c r="AF49" s="5"/>
      <c r="AG49" s="21"/>
      <c r="AH49" s="5"/>
      <c r="AI49" s="5"/>
    </row>
    <row r="50" spans="2:35" s="79" customFormat="1" ht="33.75" customHeight="1" x14ac:dyDescent="0.2">
      <c r="B50" s="136" t="s">
        <v>173</v>
      </c>
      <c r="C50" s="137" t="s">
        <v>174</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22"/>
      <c r="AC50" s="5"/>
      <c r="AD50" s="5"/>
      <c r="AE50" s="5"/>
      <c r="AF50" s="5"/>
      <c r="AG50" s="21"/>
      <c r="AH50" s="5"/>
      <c r="AI50" s="5"/>
    </row>
    <row r="51" spans="2:35" s="79" customFormat="1" ht="23.25" customHeight="1" x14ac:dyDescent="0.35">
      <c r="B51" s="33"/>
      <c r="C51" s="114"/>
      <c r="D51" s="114"/>
      <c r="E51" s="114"/>
      <c r="F51" s="114"/>
      <c r="G51" s="114"/>
      <c r="H51" s="114"/>
      <c r="T51" s="4"/>
      <c r="U51" s="35" t="s">
        <v>78</v>
      </c>
      <c r="W51" s="3"/>
      <c r="X51" s="3"/>
      <c r="Y51" s="35" t="s">
        <v>79</v>
      </c>
      <c r="AB51" s="22"/>
      <c r="AC51" s="5"/>
      <c r="AD51" s="5"/>
      <c r="AE51" s="5"/>
      <c r="AF51" s="5"/>
      <c r="AG51" s="21"/>
      <c r="AH51" s="5"/>
      <c r="AI51" s="5"/>
    </row>
    <row r="52" spans="2:35" ht="12.75" customHeight="1" x14ac:dyDescent="0.2">
      <c r="B52" s="33" t="s">
        <v>140</v>
      </c>
      <c r="H52" s="12"/>
      <c r="I52" s="12"/>
      <c r="T52" s="3"/>
    </row>
    <row r="53" spans="2:35" ht="12.75" customHeight="1" x14ac:dyDescent="0.25">
      <c r="B53" s="115" t="s">
        <v>139</v>
      </c>
      <c r="T53" s="3"/>
    </row>
    <row r="54" spans="2:35" x14ac:dyDescent="0.2">
      <c r="T54" s="3"/>
    </row>
    <row r="55" spans="2:35" collapsed="1" x14ac:dyDescent="0.2">
      <c r="D55" s="13"/>
      <c r="T55" s="3"/>
    </row>
    <row r="56" spans="2:35" x14ac:dyDescent="0.2">
      <c r="D56" s="13"/>
      <c r="T56" s="3"/>
      <c r="AB56" s="5"/>
    </row>
    <row r="57" spans="2:35" x14ac:dyDescent="0.2">
      <c r="D57" s="13"/>
      <c r="T57" s="6"/>
      <c r="AB57" s="5"/>
    </row>
    <row r="58" spans="2:35" x14ac:dyDescent="0.2">
      <c r="D58" s="13"/>
      <c r="T58" s="6"/>
      <c r="AB58" s="5"/>
    </row>
    <row r="59" spans="2:35" x14ac:dyDescent="0.2">
      <c r="D59" s="13"/>
      <c r="T59" s="6"/>
      <c r="AB59" s="5"/>
    </row>
    <row r="60" spans="2:35" x14ac:dyDescent="0.2">
      <c r="D60" s="13"/>
      <c r="T60" s="6"/>
      <c r="AB60" s="5"/>
    </row>
    <row r="61" spans="2:35" x14ac:dyDescent="0.2">
      <c r="D61" s="13"/>
      <c r="AB61" s="5"/>
    </row>
    <row r="62" spans="2:35" x14ac:dyDescent="0.2">
      <c r="D62" s="13"/>
      <c r="AB62" s="5"/>
    </row>
    <row r="63" spans="2:35" x14ac:dyDescent="0.2">
      <c r="D63" s="13"/>
      <c r="AB63" s="5"/>
    </row>
    <row r="64" spans="2:35" x14ac:dyDescent="0.2">
      <c r="D64" s="13"/>
      <c r="AB64" s="5"/>
    </row>
    <row r="65" spans="4:28" x14ac:dyDescent="0.2">
      <c r="D65" s="13"/>
      <c r="AB65" s="5"/>
    </row>
    <row r="66" spans="4:28" x14ac:dyDescent="0.2">
      <c r="D66" s="13"/>
      <c r="AB66" s="5"/>
    </row>
    <row r="67" spans="4:28" x14ac:dyDescent="0.2">
      <c r="D67" s="13"/>
      <c r="AB67" s="5"/>
    </row>
    <row r="68" spans="4:28" x14ac:dyDescent="0.2">
      <c r="D68" s="13"/>
      <c r="AB68" s="5"/>
    </row>
    <row r="69" spans="4:28" x14ac:dyDescent="0.2">
      <c r="D69" s="13"/>
      <c r="AB69" s="5"/>
    </row>
    <row r="70" spans="4:28" x14ac:dyDescent="0.2">
      <c r="D70" s="13"/>
      <c r="AB70" s="5"/>
    </row>
    <row r="71" spans="4:28" x14ac:dyDescent="0.2">
      <c r="D71" s="13"/>
      <c r="AB71" s="5"/>
    </row>
    <row r="72" spans="4:28" x14ac:dyDescent="0.2">
      <c r="D72" s="13"/>
      <c r="AB72" s="5"/>
    </row>
    <row r="73" spans="4:28" x14ac:dyDescent="0.2">
      <c r="D73" s="13"/>
      <c r="AB73" s="5"/>
    </row>
    <row r="74" spans="4:28" x14ac:dyDescent="0.2">
      <c r="D74" s="13"/>
      <c r="AB74" s="5"/>
    </row>
    <row r="75" spans="4:28" x14ac:dyDescent="0.2">
      <c r="D75" s="13"/>
      <c r="AB75" s="5"/>
    </row>
    <row r="76" spans="4:28" x14ac:dyDescent="0.2">
      <c r="D76" s="13"/>
      <c r="AB76" s="5"/>
    </row>
    <row r="77" spans="4:28" x14ac:dyDescent="0.2">
      <c r="D77" s="13"/>
      <c r="AB77" s="5"/>
    </row>
    <row r="78" spans="4:28" x14ac:dyDescent="0.2">
      <c r="D78" s="13"/>
      <c r="AB78" s="5"/>
    </row>
    <row r="79" spans="4:28" x14ac:dyDescent="0.2">
      <c r="D79" s="13"/>
      <c r="AB79" s="5"/>
    </row>
    <row r="80" spans="4:28" x14ac:dyDescent="0.2">
      <c r="D80" s="13"/>
      <c r="AB80" s="5"/>
    </row>
    <row r="81" spans="4:28" x14ac:dyDescent="0.2">
      <c r="D81" s="13"/>
      <c r="AB81" s="5"/>
    </row>
    <row r="82" spans="4:28" x14ac:dyDescent="0.2">
      <c r="D82" s="13"/>
      <c r="AB82" s="5"/>
    </row>
    <row r="83" spans="4:28" x14ac:dyDescent="0.2">
      <c r="D83" s="13"/>
      <c r="AB83" s="5"/>
    </row>
    <row r="84" spans="4:28" x14ac:dyDescent="0.2">
      <c r="D84" s="13"/>
      <c r="AB84" s="5"/>
    </row>
    <row r="85" spans="4:28" x14ac:dyDescent="0.2">
      <c r="D85" s="13"/>
      <c r="AB85" s="5"/>
    </row>
    <row r="86" spans="4:28" x14ac:dyDescent="0.2">
      <c r="D86" s="13"/>
      <c r="AB86" s="5"/>
    </row>
    <row r="87" spans="4:28" x14ac:dyDescent="0.2">
      <c r="D87" s="13"/>
      <c r="AB87" s="5"/>
    </row>
    <row r="88" spans="4:28" x14ac:dyDescent="0.2">
      <c r="D88" s="13"/>
      <c r="AB88" s="5"/>
    </row>
  </sheetData>
  <autoFilter ref="B7:AI36"/>
  <sortState ref="B7:AR141">
    <sortCondition ref="AI7:AI141"/>
  </sortState>
  <dataConsolidate/>
  <mergeCells count="56">
    <mergeCell ref="AD41:AF41"/>
    <mergeCell ref="U4:V4"/>
    <mergeCell ref="H4:H6"/>
    <mergeCell ref="J4:J6"/>
    <mergeCell ref="K4:K6"/>
    <mergeCell ref="L4:L6"/>
    <mergeCell ref="I4:I6"/>
    <mergeCell ref="U5:U6"/>
    <mergeCell ref="V5:V6"/>
    <mergeCell ref="S4:S6"/>
    <mergeCell ref="AD4:AF4"/>
    <mergeCell ref="U24:AA24"/>
    <mergeCell ref="C2:AI2"/>
    <mergeCell ref="M4:M6"/>
    <mergeCell ref="N4:N6"/>
    <mergeCell ref="P4:P6"/>
    <mergeCell ref="D4:D6"/>
    <mergeCell ref="E4:E6"/>
    <mergeCell ref="C4:C6"/>
    <mergeCell ref="G4:G6"/>
    <mergeCell ref="AI4:AI6"/>
    <mergeCell ref="T4:T6"/>
    <mergeCell ref="Q4:Q6"/>
    <mergeCell ref="O4:O6"/>
    <mergeCell ref="R4:R6"/>
    <mergeCell ref="AH4:AH6"/>
    <mergeCell ref="AB4:AC4"/>
    <mergeCell ref="AG4:AG6"/>
    <mergeCell ref="A4:A6"/>
    <mergeCell ref="W4:W6"/>
    <mergeCell ref="F4:F6"/>
    <mergeCell ref="B4:B6"/>
    <mergeCell ref="Z5:AA5"/>
    <mergeCell ref="X5:Y5"/>
    <mergeCell ref="X4:AA4"/>
    <mergeCell ref="B12:F12"/>
    <mergeCell ref="U12:AA12"/>
    <mergeCell ref="U15:AA15"/>
    <mergeCell ref="U31:AA31"/>
    <mergeCell ref="B31:F31"/>
    <mergeCell ref="B15:F15"/>
    <mergeCell ref="B24:F24"/>
    <mergeCell ref="B8:F8"/>
    <mergeCell ref="U8:AA8"/>
    <mergeCell ref="B10:F10"/>
    <mergeCell ref="B11:F11"/>
    <mergeCell ref="U10:AA10"/>
    <mergeCell ref="U11:AA11"/>
    <mergeCell ref="C50:AA50"/>
    <mergeCell ref="U38:AA38"/>
    <mergeCell ref="B38:F38"/>
    <mergeCell ref="U35:AA35"/>
    <mergeCell ref="B35:F35"/>
    <mergeCell ref="C48:AA48"/>
    <mergeCell ref="B40:F40"/>
    <mergeCell ref="U40:AA40"/>
  </mergeCells>
  <hyperlinks>
    <hyperlink ref="B53" r:id="rId1"/>
  </hyperlinks>
  <pageMargins left="0.25" right="0.25" top="0.75" bottom="0.75" header="0.3" footer="0.3"/>
  <pageSetup paperSize="9" scale="68" fitToHeight="0" orientation="landscape" r:id="rId2"/>
  <headerFooter>
    <oddFooter>&amp;L&amp;F&amp;C&amp;P no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3.xml><?xml version="1.0" encoding="utf-8"?>
<ds:datastoreItem xmlns:ds="http://schemas.openxmlformats.org/officeDocument/2006/customXml" ds:itemID="{91D60C38-2F4C-4B3E-A0A9-D4A307D943C1}">
  <ds:schemaRefs>
    <ds:schemaRef ds:uri="http://www.w3.org/XML/1998/namespace"/>
    <ds:schemaRef ds:uri="http://schemas.openxmlformats.org/package/2006/metadata/core-properties"/>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DPP</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apstiprināšanas laika grafiks 2017. - 2019.gados Kohēzijas politikas ES fondu 2014-2020.gada plānošanas perioda ietvaros</dc:title>
  <dc:subject>Informatīvā ziņojuma pielikums</dc:subject>
  <dc:creator>Salvis Skladovs</dc:creator>
  <dc:description>67095699, Salvis.skladovs@fm.gov.lv</dc:description>
  <cp:lastModifiedBy>Ieva Ziepniece</cp:lastModifiedBy>
  <cp:lastPrinted>2017-02-27T08:10:59Z</cp:lastPrinted>
  <dcterms:created xsi:type="dcterms:W3CDTF">2013-05-20T05:28:43Z</dcterms:created>
  <dcterms:modified xsi:type="dcterms:W3CDTF">2017-02-27T08:44:38Z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